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vironmentnswgov.sharepoint.com/sites/MST_DPE_EnergyandResourcesPolicy/Shared Documents/02. Energy Policy Framework/08. Published Documents 2024/Tools/"/>
    </mc:Choice>
  </mc:AlternateContent>
  <xr:revisionPtr revIDLastSave="169" documentId="8_{111AFA1F-6480-4193-8304-08ADDDBA1CA1}" xr6:coauthVersionLast="47" xr6:coauthVersionMax="47" xr10:uidLastSave="{DFEF63FB-D02C-4241-AF16-561A9EB9CCFE}"/>
  <bookViews>
    <workbookView xWindow="-13800" yWindow="-21720" windowWidth="51840" windowHeight="21840" xr2:uid="{18E98E9A-0C32-4D69-836C-051C904D7386}"/>
  </bookViews>
  <sheets>
    <sheet name="Tool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  <c r="G6" i="4"/>
  <c r="G8" i="4"/>
  <c r="E9" i="4"/>
  <c r="G10" i="4"/>
  <c r="F11" i="4"/>
  <c r="D12" i="4"/>
  <c r="D13" i="4"/>
  <c r="F14" i="4"/>
  <c r="G16" i="4"/>
  <c r="E17" i="4"/>
  <c r="E18" i="4"/>
  <c r="D19" i="4"/>
  <c r="D20" i="4"/>
  <c r="D22" i="4"/>
  <c r="E24" i="4"/>
  <c r="D25" i="4"/>
  <c r="D26" i="4"/>
  <c r="D27" i="4"/>
  <c r="F28" i="4"/>
  <c r="G30" i="4"/>
  <c r="D32" i="4"/>
  <c r="E33" i="4"/>
  <c r="D34" i="4"/>
  <c r="G35" i="4"/>
  <c r="D36" i="4"/>
  <c r="G37" i="4"/>
  <c r="D38" i="4"/>
  <c r="E40" i="4"/>
  <c r="D41" i="4"/>
  <c r="F42" i="4"/>
  <c r="G43" i="4"/>
  <c r="F44" i="4"/>
  <c r="E45" i="4"/>
  <c r="G46" i="4"/>
  <c r="F48" i="4"/>
  <c r="F49" i="4"/>
  <c r="F50" i="4"/>
  <c r="F51" i="4"/>
  <c r="E52" i="4"/>
  <c r="G53" i="4"/>
  <c r="G54" i="4"/>
  <c r="E56" i="4"/>
  <c r="E57" i="4"/>
  <c r="D58" i="4"/>
  <c r="F59" i="4"/>
  <c r="G60" i="4"/>
  <c r="G61" i="4"/>
  <c r="D62" i="4"/>
  <c r="E64" i="4"/>
  <c r="D65" i="4"/>
  <c r="D66" i="4"/>
  <c r="F67" i="4"/>
  <c r="D68" i="4"/>
  <c r="G70" i="4"/>
  <c r="F72" i="4"/>
  <c r="F73" i="4"/>
  <c r="G74" i="4"/>
  <c r="D75" i="4"/>
  <c r="E76" i="4"/>
  <c r="F78" i="4"/>
  <c r="G80" i="4"/>
  <c r="E81" i="4"/>
  <c r="E82" i="4"/>
  <c r="E83" i="4"/>
  <c r="G84" i="4"/>
  <c r="F86" i="4"/>
  <c r="D88" i="4"/>
  <c r="G89" i="4"/>
  <c r="E90" i="4"/>
  <c r="D91" i="4"/>
  <c r="D92" i="4"/>
  <c r="D94" i="4"/>
  <c r="G96" i="4"/>
  <c r="E97" i="4"/>
  <c r="E98" i="4"/>
  <c r="D99" i="4"/>
  <c r="F100" i="4"/>
  <c r="F101" i="4"/>
  <c r="G102" i="4"/>
  <c r="D104" i="4"/>
  <c r="G105" i="4"/>
  <c r="F106" i="4"/>
  <c r="G5" i="4"/>
  <c r="E13" i="4"/>
  <c r="E21" i="4"/>
  <c r="G29" i="4"/>
  <c r="E69" i="4"/>
  <c r="E77" i="4"/>
  <c r="E85" i="4"/>
  <c r="D93" i="4"/>
  <c r="F23" i="4"/>
  <c r="D103" i="4"/>
  <c r="F70" i="4"/>
  <c r="G38" i="4"/>
  <c r="G22" i="4"/>
  <c r="D7" i="4"/>
  <c r="F88" i="4"/>
  <c r="D40" i="4"/>
  <c r="F40" i="4"/>
  <c r="G63" i="4"/>
  <c r="F55" i="4"/>
  <c r="G31" i="4"/>
  <c r="F71" i="4"/>
  <c r="F33" i="4"/>
  <c r="G47" i="4"/>
  <c r="E55" i="4"/>
  <c r="D52" i="4"/>
  <c r="G87" i="4"/>
  <c r="G15" i="4"/>
  <c r="D95" i="4"/>
  <c r="E32" i="4"/>
  <c r="F54" i="4"/>
  <c r="G59" i="4"/>
  <c r="D30" i="4"/>
  <c r="E39" i="4"/>
  <c r="G39" i="4"/>
  <c r="F8" i="4"/>
  <c r="E88" i="4"/>
  <c r="E38" i="4"/>
  <c r="G48" i="4"/>
  <c r="F15" i="4"/>
  <c r="D87" i="4"/>
  <c r="F38" i="4"/>
  <c r="G91" i="4"/>
  <c r="E67" i="4"/>
  <c r="F39" i="4"/>
  <c r="E28" i="4"/>
  <c r="E93" i="4"/>
  <c r="D39" i="4"/>
  <c r="D80" i="4"/>
  <c r="F81" i="4"/>
  <c r="E71" i="4"/>
  <c r="D43" i="4"/>
  <c r="D71" i="4"/>
  <c r="E23" i="4"/>
  <c r="F37" i="4"/>
  <c r="F92" i="4"/>
  <c r="E87" i="4"/>
  <c r="E43" i="4"/>
  <c r="F87" i="4"/>
  <c r="E92" i="4"/>
  <c r="D6" i="4"/>
  <c r="D23" i="4"/>
  <c r="D11" i="4"/>
  <c r="G52" i="4"/>
  <c r="E75" i="4"/>
  <c r="G75" i="4"/>
  <c r="D15" i="4"/>
  <c r="E15" i="4"/>
  <c r="E79" i="4"/>
  <c r="D79" i="4"/>
  <c r="E80" i="4"/>
  <c r="E63" i="4"/>
  <c r="D63" i="4"/>
  <c r="F63" i="4"/>
  <c r="G14" i="4"/>
  <c r="D14" i="4"/>
  <c r="E14" i="4"/>
  <c r="G40" i="4"/>
  <c r="D46" i="4"/>
  <c r="F103" i="4"/>
  <c r="G103" i="4"/>
  <c r="E103" i="4"/>
  <c r="D55" i="4"/>
  <c r="G55" i="4"/>
  <c r="E29" i="4"/>
  <c r="E95" i="4"/>
  <c r="D9" i="4"/>
  <c r="G4" i="4"/>
  <c r="E100" i="4"/>
  <c r="D100" i="4"/>
  <c r="G68" i="4"/>
  <c r="E68" i="4"/>
  <c r="F68" i="4"/>
  <c r="F7" i="4"/>
  <c r="E7" i="4"/>
  <c r="G7" i="4"/>
  <c r="G85" i="4"/>
  <c r="D31" i="4"/>
  <c r="E31" i="4"/>
  <c r="F31" i="4"/>
  <c r="G71" i="4"/>
  <c r="D57" i="4"/>
  <c r="D67" i="4"/>
  <c r="E47" i="4"/>
  <c r="F47" i="4"/>
  <c r="D47" i="4"/>
  <c r="F84" i="4"/>
  <c r="E84" i="4"/>
  <c r="D16" i="4"/>
  <c r="F64" i="4"/>
  <c r="D28" i="4"/>
  <c r="F35" i="4"/>
  <c r="F65" i="4"/>
  <c r="F19" i="4"/>
  <c r="G19" i="4"/>
  <c r="G23" i="4"/>
  <c r="D60" i="4"/>
  <c r="E37" i="4"/>
  <c r="G41" i="4"/>
  <c r="G79" i="4"/>
  <c r="F95" i="4"/>
  <c r="G95" i="4"/>
  <c r="F56" i="4"/>
  <c r="G62" i="4"/>
  <c r="E62" i="4"/>
  <c r="F79" i="4"/>
  <c r="E35" i="4" l="1"/>
  <c r="F24" i="4"/>
  <c r="E11" i="4"/>
  <c r="E16" i="4"/>
  <c r="G88" i="4"/>
  <c r="F43" i="4"/>
  <c r="F27" i="4"/>
  <c r="G67" i="4"/>
  <c r="E91" i="4"/>
  <c r="G51" i="4"/>
  <c r="F91" i="4"/>
  <c r="F32" i="4"/>
  <c r="D72" i="4"/>
  <c r="E72" i="4"/>
  <c r="G104" i="4"/>
  <c r="E19" i="4"/>
  <c r="F75" i="4"/>
  <c r="D59" i="4"/>
  <c r="G99" i="4"/>
  <c r="E48" i="4"/>
  <c r="F16" i="4"/>
  <c r="F104" i="4"/>
  <c r="F57" i="4"/>
  <c r="F102" i="4"/>
  <c r="D8" i="4"/>
  <c r="D105" i="4"/>
  <c r="D97" i="4"/>
  <c r="E89" i="4"/>
  <c r="G65" i="4"/>
  <c r="D64" i="4"/>
  <c r="G78" i="4"/>
  <c r="E25" i="4"/>
  <c r="G24" i="4"/>
  <c r="G72" i="4"/>
  <c r="E94" i="4"/>
  <c r="E46" i="4"/>
  <c r="E96" i="4"/>
  <c r="F80" i="4"/>
  <c r="G97" i="4"/>
  <c r="G64" i="4"/>
  <c r="E30" i="4"/>
  <c r="G86" i="4"/>
  <c r="E105" i="4"/>
  <c r="E8" i="4"/>
  <c r="E6" i="4"/>
  <c r="F41" i="4"/>
  <c r="G32" i="4"/>
  <c r="E78" i="4"/>
  <c r="D24" i="4"/>
  <c r="D48" i="4"/>
  <c r="G94" i="4"/>
  <c r="F46" i="4"/>
  <c r="F96" i="4"/>
  <c r="D81" i="4"/>
  <c r="D96" i="4"/>
  <c r="F97" i="4"/>
  <c r="D56" i="4"/>
  <c r="E104" i="4"/>
  <c r="F94" i="4"/>
  <c r="G56" i="4"/>
  <c r="D78" i="4"/>
  <c r="E65" i="4"/>
  <c r="D17" i="4"/>
  <c r="E102" i="4"/>
  <c r="F62" i="4"/>
  <c r="G26" i="4"/>
  <c r="E4" i="4"/>
  <c r="D76" i="4"/>
  <c r="E36" i="4"/>
  <c r="G11" i="4"/>
  <c r="E51" i="4"/>
  <c r="G92" i="4"/>
  <c r="D102" i="4"/>
  <c r="E101" i="4"/>
  <c r="G36" i="4"/>
  <c r="E20" i="4"/>
  <c r="E60" i="4"/>
  <c r="E12" i="4"/>
  <c r="E54" i="4"/>
  <c r="D44" i="4"/>
  <c r="E27" i="4"/>
  <c r="E70" i="4"/>
  <c r="E22" i="4"/>
  <c r="F30" i="4"/>
  <c r="D54" i="4"/>
  <c r="G100" i="4"/>
  <c r="E61" i="4"/>
  <c r="G20" i="4"/>
  <c r="F60" i="4"/>
  <c r="G76" i="4"/>
  <c r="D70" i="4"/>
  <c r="G101" i="4"/>
  <c r="F12" i="4"/>
  <c r="F36" i="4"/>
  <c r="F20" i="4"/>
  <c r="F22" i="4"/>
  <c r="G83" i="4"/>
  <c r="F6" i="4"/>
  <c r="E86" i="4"/>
  <c r="F4" i="4"/>
  <c r="G44" i="4"/>
  <c r="G12" i="4"/>
  <c r="G27" i="4"/>
  <c r="D51" i="4"/>
  <c r="D35" i="4"/>
  <c r="D86" i="4"/>
  <c r="E59" i="4"/>
  <c r="F52" i="4"/>
  <c r="E99" i="4"/>
  <c r="F76" i="4"/>
  <c r="G28" i="4"/>
  <c r="F83" i="4"/>
  <c r="E44" i="4"/>
  <c r="F99" i="4"/>
  <c r="D84" i="4"/>
  <c r="D83" i="4"/>
  <c r="G58" i="4"/>
  <c r="F25" i="4"/>
  <c r="E41" i="4"/>
  <c r="G57" i="4"/>
  <c r="D73" i="4"/>
  <c r="G17" i="4"/>
  <c r="G81" i="4"/>
  <c r="F17" i="4"/>
  <c r="H17" i="4" s="1"/>
  <c r="G33" i="4"/>
  <c r="H33" i="4" s="1"/>
  <c r="F82" i="4"/>
  <c r="E50" i="4"/>
  <c r="E42" i="4"/>
  <c r="D106" i="4"/>
  <c r="G49" i="4"/>
  <c r="F9" i="4"/>
  <c r="G106" i="4"/>
  <c r="E49" i="4"/>
  <c r="G9" i="4"/>
  <c r="D33" i="4"/>
  <c r="G25" i="4"/>
  <c r="D89" i="4"/>
  <c r="F89" i="4"/>
  <c r="E73" i="4"/>
  <c r="D49" i="4"/>
  <c r="H49" i="4" s="1"/>
  <c r="G73" i="4"/>
  <c r="H73" i="4" s="1"/>
  <c r="D50" i="4"/>
  <c r="F105" i="4"/>
  <c r="D98" i="4"/>
  <c r="D82" i="4"/>
  <c r="E74" i="4"/>
  <c r="D45" i="4"/>
  <c r="G93" i="4"/>
  <c r="H93" i="4" s="1"/>
  <c r="F69" i="4"/>
  <c r="H69" i="4" s="1"/>
  <c r="E66" i="4"/>
  <c r="F45" i="4"/>
  <c r="G50" i="4"/>
  <c r="E53" i="4"/>
  <c r="G77" i="4"/>
  <c r="D53" i="4"/>
  <c r="G69" i="4"/>
  <c r="E106" i="4"/>
  <c r="E5" i="4"/>
  <c r="G98" i="4"/>
  <c r="G66" i="4"/>
  <c r="G45" i="4"/>
  <c r="F53" i="4"/>
  <c r="D77" i="4"/>
  <c r="D90" i="4"/>
  <c r="D5" i="4"/>
  <c r="H5" i="4" s="1"/>
  <c r="D10" i="4"/>
  <c r="E58" i="4"/>
  <c r="G18" i="4"/>
  <c r="G90" i="4"/>
  <c r="F61" i="4"/>
  <c r="F18" i="4"/>
  <c r="F98" i="4"/>
  <c r="H98" i="4" s="1"/>
  <c r="G82" i="4"/>
  <c r="H82" i="4" s="1"/>
  <c r="F77" i="4"/>
  <c r="F93" i="4"/>
  <c r="D37" i="4"/>
  <c r="E10" i="4"/>
  <c r="D69" i="4"/>
  <c r="G13" i="4"/>
  <c r="F21" i="4"/>
  <c r="E26" i="4"/>
  <c r="H26" i="4" s="1"/>
  <c r="F10" i="4"/>
  <c r="D18" i="4"/>
  <c r="F85" i="4"/>
  <c r="F13" i="4"/>
  <c r="F34" i="4"/>
  <c r="F26" i="4"/>
  <c r="F66" i="4"/>
  <c r="F5" i="4"/>
  <c r="G34" i="4"/>
  <c r="D85" i="4"/>
  <c r="D42" i="4"/>
  <c r="F90" i="4"/>
  <c r="D61" i="4"/>
  <c r="G42" i="4"/>
  <c r="F29" i="4"/>
  <c r="D101" i="4"/>
  <c r="H101" i="4" s="1"/>
  <c r="F58" i="4"/>
  <c r="G21" i="4"/>
  <c r="E34" i="4"/>
  <c r="D21" i="4"/>
  <c r="F74" i="4"/>
  <c r="D74" i="4"/>
  <c r="D29" i="4"/>
  <c r="H29" i="4" s="1"/>
  <c r="H64" i="4"/>
  <c r="H97" i="4"/>
  <c r="H68" i="4"/>
  <c r="H13" i="4"/>
  <c r="H65" i="4"/>
  <c r="H6" i="4"/>
  <c r="H83" i="4"/>
  <c r="H91" i="4"/>
  <c r="H100" i="4"/>
  <c r="H42" i="4"/>
  <c r="H89" i="4"/>
  <c r="H77" i="4"/>
  <c r="H81" i="4"/>
  <c r="H45" i="4"/>
  <c r="H25" i="4"/>
  <c r="H88" i="4"/>
  <c r="H86" i="4"/>
  <c r="H37" i="4"/>
  <c r="H9" i="4"/>
  <c r="H53" i="4"/>
  <c r="H57" i="4"/>
  <c r="H63" i="4"/>
  <c r="H85" i="4"/>
  <c r="H60" i="4"/>
  <c r="H61" i="4"/>
  <c r="H35" i="4"/>
  <c r="H70" i="4"/>
  <c r="H24" i="4"/>
  <c r="H103" i="4"/>
  <c r="H15" i="4"/>
  <c r="H92" i="4"/>
  <c r="H39" i="4"/>
  <c r="H21" i="4"/>
  <c r="H87" i="4"/>
  <c r="H74" i="4"/>
  <c r="H36" i="4"/>
  <c r="H41" i="4"/>
  <c r="H78" i="4"/>
  <c r="H19" i="4"/>
  <c r="H7" i="4"/>
  <c r="H72" i="4"/>
  <c r="H50" i="4"/>
  <c r="H105" i="4"/>
  <c r="H51" i="4"/>
  <c r="H47" i="4"/>
  <c r="H34" i="4"/>
  <c r="H11" i="4"/>
  <c r="H32" i="4"/>
  <c r="H75" i="4"/>
  <c r="H31" i="4"/>
  <c r="H22" i="4"/>
  <c r="H56" i="4"/>
  <c r="H54" i="4"/>
  <c r="H20" i="4"/>
  <c r="H28" i="4"/>
  <c r="H84" i="4"/>
  <c r="H46" i="4"/>
  <c r="H40" i="4"/>
  <c r="H96" i="4"/>
  <c r="H38" i="4"/>
  <c r="H12" i="4"/>
  <c r="H67" i="4"/>
  <c r="H48" i="4"/>
  <c r="H23" i="4"/>
  <c r="H90" i="4"/>
  <c r="H80" i="4"/>
  <c r="H10" i="4"/>
  <c r="H4" i="4"/>
  <c r="H95" i="4"/>
  <c r="H79" i="4"/>
  <c r="H71" i="4"/>
  <c r="H27" i="4"/>
  <c r="H18" i="4"/>
  <c r="H8" i="4"/>
  <c r="H76" i="4"/>
  <c r="H14" i="4"/>
  <c r="H99" i="4"/>
  <c r="H30" i="4"/>
  <c r="H104" i="4"/>
  <c r="H94" i="4"/>
  <c r="H52" i="4"/>
  <c r="H62" i="4"/>
  <c r="H16" i="4"/>
  <c r="H102" i="4"/>
  <c r="H55" i="4"/>
  <c r="H58" i="4"/>
  <c r="H43" i="4"/>
  <c r="H44" i="4"/>
  <c r="H59" i="4"/>
  <c r="H66" i="4"/>
  <c r="F3" i="4"/>
  <c r="G3" i="4"/>
  <c r="D3" i="4"/>
  <c r="H106" i="4" s="1"/>
  <c r="E3" i="4"/>
  <c r="H3" i="4" l="1"/>
</calcChain>
</file>

<file path=xl/sharedStrings.xml><?xml version="1.0" encoding="utf-8"?>
<sst xmlns="http://schemas.openxmlformats.org/spreadsheetml/2006/main" count="22" uniqueCount="20">
  <si>
    <t>X</t>
  </si>
  <si>
    <t>Y</t>
  </si>
  <si>
    <t>Equation</t>
  </si>
  <si>
    <t xml:space="preserve"> Name/ID</t>
  </si>
  <si>
    <t>Relative Height Difference (m)</t>
  </si>
  <si>
    <t>1</t>
  </si>
  <si>
    <t>2</t>
  </si>
  <si>
    <t>3</t>
  </si>
  <si>
    <t>4</t>
  </si>
  <si>
    <t>Line 1</t>
  </si>
  <si>
    <t>Line 2</t>
  </si>
  <si>
    <t>Line 3</t>
  </si>
  <si>
    <t>Line 4</t>
  </si>
  <si>
    <t>Distance from viewpoint (m)</t>
  </si>
  <si>
    <t>Cells</t>
  </si>
  <si>
    <t>Upper cell lines</t>
  </si>
  <si>
    <t>y = 72.5x+1100</t>
  </si>
  <si>
    <t>y = 25.167x+325</t>
  </si>
  <si>
    <t>y = 15.5x+150</t>
  </si>
  <si>
    <t>y = 11.515x+97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</si>
</sst>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Public Sans"/>
      <family val="3"/>
    </font>
    <font>
      <sz val="11"/>
      <color theme="1"/>
      <name val="Public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3" fillId="3" borderId="3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/>
    <xf numFmtId="1" fontId="3" fillId="3" borderId="2" xfId="0" applyNumberFormat="1" applyFont="1" applyFill="1" applyBorder="1"/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" fontId="3" fillId="0" borderId="2" xfId="0" applyNumberFormat="1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1" formatCode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numFmt numFmtId="0" formatCode="General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blic Sans"/>
        <family val="3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ublic Sans"/>
        <family val="3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sz="2400" b="0">
                <a:solidFill>
                  <a:schemeClr val="tx1"/>
                </a:solidFill>
                <a:latin typeface="Public Sans" pitchFamily="50" charset="0"/>
              </a:rPr>
              <a:t>Solar Simple</a:t>
            </a:r>
            <a:r>
              <a:rPr lang="en-AU" sz="2400" b="0" baseline="0">
                <a:solidFill>
                  <a:schemeClr val="tx1"/>
                </a:solidFill>
                <a:latin typeface="Public Sans" pitchFamily="50" charset="0"/>
              </a:rPr>
              <a:t> </a:t>
            </a:r>
            <a:r>
              <a:rPr lang="en-AU" sz="2400" b="0">
                <a:solidFill>
                  <a:schemeClr val="tx1"/>
                </a:solidFill>
                <a:latin typeface="Public Sans" pitchFamily="50" charset="0"/>
              </a:rPr>
              <a:t>Assessment Tool </a:t>
            </a:r>
          </a:p>
          <a:p>
            <a:pPr>
              <a:defRPr sz="24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 sz="1800" b="0">
                <a:solidFill>
                  <a:schemeClr val="tx1"/>
                </a:solidFill>
                <a:latin typeface="Public Sans" pitchFamily="50" charset="0"/>
              </a:rPr>
              <a:t>Vertical Field of View</a:t>
            </a:r>
          </a:p>
        </c:rich>
      </c:tx>
      <c:layout>
        <c:manualLayout>
          <c:xMode val="edge"/>
          <c:yMode val="edge"/>
          <c:x val="0.3931862491608879"/>
          <c:y val="5.801399067907810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988844130489005E-2"/>
          <c:y val="6.8638793714024801E-2"/>
          <c:w val="0.90417836486776981"/>
          <c:h val="0.85357401841119074"/>
        </c:manualLayout>
      </c:layout>
      <c:scatterChart>
        <c:scatterStyle val="lineMarker"/>
        <c:varyColors val="0"/>
        <c:ser>
          <c:idx val="2"/>
          <c:order val="0"/>
          <c:tx>
            <c:strRef>
              <c:f>Tool!$AM$4:$AM$5</c:f>
              <c:strCache>
                <c:ptCount val="2"/>
                <c:pt idx="0">
                  <c:v>Line 1</c:v>
                </c:pt>
              </c:strCache>
            </c:strRef>
          </c:tx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xVal>
            <c:numRef>
              <c:f>Tool!$AN$4:$AN$5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Tool!$AO$4:$AO$5</c:f>
              <c:numCache>
                <c:formatCode>General</c:formatCode>
                <c:ptCount val="2"/>
                <c:pt idx="0">
                  <c:v>1100</c:v>
                </c:pt>
                <c:pt idx="1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E-47C1-8498-BE871F60DBE6}"/>
            </c:ext>
          </c:extLst>
        </c:ser>
        <c:ser>
          <c:idx val="3"/>
          <c:order val="1"/>
          <c:tx>
            <c:strRef>
              <c:f>Tool!$AM$6:$AM$7</c:f>
              <c:strCache>
                <c:ptCount val="2"/>
                <c:pt idx="0">
                  <c:v>Line 2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Tool!$AN$6:$AN$7</c:f>
              <c:numCache>
                <c:formatCode>General</c:formatCode>
                <c:ptCount val="2"/>
                <c:pt idx="0">
                  <c:v>0</c:v>
                </c:pt>
                <c:pt idx="1">
                  <c:v>150</c:v>
                </c:pt>
              </c:numCache>
            </c:numRef>
          </c:xVal>
          <c:yVal>
            <c:numRef>
              <c:f>Tool!$AO$6:$AO$7</c:f>
              <c:numCache>
                <c:formatCode>General</c:formatCode>
                <c:ptCount val="2"/>
                <c:pt idx="0">
                  <c:v>325</c:v>
                </c:pt>
                <c:pt idx="1">
                  <c:v>4100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E-47C1-8498-BE871F60DBE6}"/>
            </c:ext>
          </c:extLst>
        </c:ser>
        <c:ser>
          <c:idx val="4"/>
          <c:order val="2"/>
          <c:tx>
            <c:strRef>
              <c:f>Tool!$AM$8:$AM$9</c:f>
              <c:strCache>
                <c:ptCount val="2"/>
                <c:pt idx="0">
                  <c:v>Line 3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Tool!$AN$8:$AN$9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Tool!$AO$8:$AO$9</c:f>
              <c:numCache>
                <c:formatCode>General</c:formatCode>
                <c:ptCount val="2"/>
                <c:pt idx="0">
                  <c:v>150</c:v>
                </c:pt>
                <c:pt idx="1">
                  <c:v>3250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E-47C1-8498-BE871F60DBE6}"/>
            </c:ext>
          </c:extLst>
        </c:ser>
        <c:ser>
          <c:idx val="5"/>
          <c:order val="3"/>
          <c:tx>
            <c:strRef>
              <c:f>Tool!$AM$10:$AM$11</c:f>
              <c:strCache>
                <c:ptCount val="2"/>
                <c:pt idx="0">
                  <c:v>Line 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Tool!$AN$10:$AN$11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xVal>
          <c:yVal>
            <c:numRef>
              <c:f>Tool!$AO$10:$AO$11</c:f>
              <c:numCache>
                <c:formatCode>General</c:formatCode>
                <c:ptCount val="2"/>
                <c:pt idx="0">
                  <c:v>97</c:v>
                </c:pt>
                <c:pt idx="1">
                  <c:v>2400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E-47C1-8498-BE871F60DBE6}"/>
            </c:ext>
          </c:extLst>
        </c:ser>
        <c:ser>
          <c:idx val="0"/>
          <c:order val="4"/>
          <c:tx>
            <c:strRef>
              <c:f>Tool!$A$2</c:f>
              <c:strCache>
                <c:ptCount val="1"/>
                <c:pt idx="0">
                  <c:v> Name/ID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F-C90E-47C1-8498-BE871F60DBE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C90E-47C1-8498-BE871F60DB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C90E-47C1-8498-BE871F60DB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C90E-47C1-8498-BE871F60DB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C90E-47C1-8498-BE871F60DB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C90E-47C1-8498-BE871F60DB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C90E-47C1-8498-BE871F60DB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C90E-47C1-8498-BE871F60DB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C90E-47C1-8498-BE871F60DB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C90E-47C1-8498-BE871F60DB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C90E-47C1-8498-BE871F60DB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C90E-47C1-8498-BE871F60DB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C90E-47C1-8498-BE871F60DB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C90E-47C1-8498-BE871F60DB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C90E-47C1-8498-BE871F60DB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C90E-47C1-8498-BE871F60DB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C90E-47C1-8498-BE871F60DB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C90E-47C1-8498-BE871F60DB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C90E-47C1-8498-BE871F60DB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C90E-47C1-8498-BE871F60DB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C90E-47C1-8498-BE871F60DB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C90E-47C1-8498-BE871F60DB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C90E-47C1-8498-BE871F60DB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C90E-47C1-8498-BE871F60DB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C90E-47C1-8498-BE871F60DB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C90E-47C1-8498-BE871F60DB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C90E-47C1-8498-BE871F60DB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C90E-47C1-8498-BE871F60DB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C90E-47C1-8498-BE871F60DB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C90E-47C1-8498-BE871F60DB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C90E-47C1-8498-BE871F60DB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C90E-47C1-8498-BE871F60DB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C90E-47C1-8498-BE871F60DB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C90E-47C1-8498-BE871F60DB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C90E-47C1-8498-BE871F60DB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C90E-47C1-8498-BE871F60DB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C90E-47C1-8498-BE871F60DB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C90E-47C1-8498-BE871F60DB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C90E-47C1-8498-BE871F60DB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C90E-47C1-8498-BE871F60DB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C90E-47C1-8498-BE871F60DB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C90E-47C1-8498-BE871F60DB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C90E-47C1-8498-BE871F60DB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C90E-47C1-8498-BE871F60DB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C90E-47C1-8498-BE871F60DB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C90E-47C1-8498-BE871F60DB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C90E-47C1-8498-BE871F60DB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C90E-47C1-8498-BE871F60DB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C90E-47C1-8498-BE871F60DB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C90E-47C1-8498-BE871F60DB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C90E-47C1-8498-BE871F60DB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C90E-47C1-8498-BE871F60DB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C90E-47C1-8498-BE871F60DB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C90E-47C1-8498-BE871F60DB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C90E-47C1-8498-BE871F60DB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C90E-47C1-8498-BE871F60DB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C90E-47C1-8498-BE871F60DB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C90E-47C1-8498-BE871F60DB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C90E-47C1-8498-BE871F60DB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C90E-47C1-8498-BE871F60DB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C90E-47C1-8498-BE871F60DB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C90E-47C1-8498-BE871F60DB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C90E-47C1-8498-BE871F60DB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C90E-47C1-8498-BE871F60DB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C90E-47C1-8498-BE871F60DB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C90E-47C1-8498-BE871F60DB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C90E-47C1-8498-BE871F60DB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C90E-47C1-8498-BE871F60DB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C90E-47C1-8498-BE871F60DB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C90E-47C1-8498-BE871F60DB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C90E-47C1-8498-BE871F60DB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C90E-47C1-8498-BE871F60DB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C90E-47C1-8498-BE871F60DB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C90E-47C1-8498-BE871F60DB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C90E-47C1-8498-BE871F60DB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C90E-47C1-8498-BE871F60DB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C90E-47C1-8498-BE871F60DB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C90E-47C1-8498-BE871F60DB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C90E-47C1-8498-BE871F60DB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C90E-47C1-8498-BE871F60DB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C90E-47C1-8498-BE871F60DB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C90E-47C1-8498-BE871F60DB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C90E-47C1-8498-BE871F60DB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C90E-47C1-8498-BE871F60DB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C90E-47C1-8498-BE871F60DB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C90E-47C1-8498-BE871F60DBE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C90E-47C1-8498-BE871F60DBE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C90E-47C1-8498-BE871F60DBE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C90E-47C1-8498-BE871F60DBE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C90E-47C1-8498-BE871F60DBE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C90E-47C1-8498-BE871F60DBE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C90E-47C1-8498-BE871F60DBE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C90E-47C1-8498-BE871F60DBE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C90E-47C1-8498-BE871F60DBE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C90E-47C1-8498-BE871F60DBE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C90E-47C1-8498-BE871F60DBE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C90E-47C1-8498-BE871F60DBE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C90E-47C1-8498-BE871F60DBE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C90E-47C1-8498-BE871F60DBE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C90E-47C1-8498-BE871F60DBE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C90E-47C1-8498-BE871F60DBE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C90E-47C1-8498-BE871F60DBE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C90E-47C1-8498-BE871F60DBE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C90E-47C1-8498-BE871F60DBE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C90E-47C1-8498-BE871F60DB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1">
                <a:spAutoFit/>
              </a:bodyPr>
              <a:lstStyle/>
              <a:p>
                <a:pPr>
                  <a:defRPr>
                    <a:latin typeface="Public Sans" pitchFamily="50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xVal>
            <c:numRef>
              <c:f>Tool!$B$3:$B$106</c:f>
              <c:numCache>
                <c:formatCode>General</c:formatCode>
                <c:ptCount val="104"/>
              </c:numCache>
            </c:numRef>
          </c:xVal>
          <c:yVal>
            <c:numRef>
              <c:f>Tool!$C$3:$C$106</c:f>
              <c:numCache>
                <c:formatCode>General</c:formatCode>
                <c:ptCount val="104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Tool!$A$3:$A$106</c15:f>
                <c15:dlblRangeCache>
                  <c:ptCount val="104"/>
                </c15:dlblRangeCache>
              </c15:datalabelsRange>
            </c:ext>
            <c:ext xmlns:c16="http://schemas.microsoft.com/office/drawing/2014/chart" uri="{C3380CC4-5D6E-409C-BE32-E72D297353CC}">
              <c16:uniqueId val="{0000006E-C90E-47C1-8498-BE871F60D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96088"/>
        <c:axId val="1173128648"/>
      </c:scatterChart>
      <c:valAx>
        <c:axId val="34499608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cap="none" baseline="0">
                    <a:solidFill>
                      <a:schemeClr val="tx1"/>
                    </a:solidFill>
                    <a:latin typeface="Public Sans" pitchFamily="50" charset="0"/>
                    <a:ea typeface="+mn-ea"/>
                    <a:cs typeface="+mn-cs"/>
                  </a:defRPr>
                </a:pPr>
                <a:r>
                  <a:rPr lang="en-AU" sz="1800" b="0" cap="none" baseline="0">
                    <a:solidFill>
                      <a:schemeClr val="tx1"/>
                    </a:solidFill>
                    <a:latin typeface="Public Sans" pitchFamily="50" charset="0"/>
                  </a:rPr>
                  <a:t>Relative height difference (m) </a:t>
                </a:r>
              </a:p>
            </c:rich>
          </c:tx>
          <c:layout>
            <c:manualLayout>
              <c:xMode val="edge"/>
              <c:yMode val="edge"/>
              <c:x val="0.42921022525379166"/>
              <c:y val="0.955516594662551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ublic Sans" pitchFamily="50" charset="0"/>
                <a:ea typeface="+mn-ea"/>
                <a:cs typeface="+mn-cs"/>
              </a:defRPr>
            </a:pPr>
            <a:endParaRPr lang="en-US"/>
          </a:p>
        </c:txPr>
        <c:crossAx val="1173128648"/>
        <c:crosses val="autoZero"/>
        <c:crossBetween val="midCat"/>
        <c:majorUnit val="10"/>
      </c:valAx>
      <c:valAx>
        <c:axId val="1173128648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800" b="0" cap="none" baseline="0">
                    <a:solidFill>
                      <a:schemeClr val="tx1"/>
                    </a:solidFill>
                    <a:latin typeface="Public Sans" pitchFamily="50" charset="0"/>
                  </a:rPr>
                  <a:t>Distance to viewpoint (m) </a:t>
                </a:r>
              </a:p>
            </c:rich>
          </c:tx>
          <c:layout>
            <c:manualLayout>
              <c:xMode val="edge"/>
              <c:yMode val="edge"/>
              <c:x val="1.0266206357037202E-2"/>
              <c:y val="0.393737394825443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ublic Sans" pitchFamily="50" charset="0"/>
                <a:ea typeface="+mn-ea"/>
                <a:cs typeface="+mn-cs"/>
              </a:defRPr>
            </a:pPr>
            <a:endParaRPr lang="en-US"/>
          </a:p>
        </c:txPr>
        <c:crossAx val="344996088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73967</xdr:colOff>
      <xdr:row>2</xdr:row>
      <xdr:rowOff>623</xdr:rowOff>
    </xdr:from>
    <xdr:to>
      <xdr:col>36</xdr:col>
      <xdr:colOff>523875</xdr:colOff>
      <xdr:row>66</xdr:row>
      <xdr:rowOff>9525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75D6EA4E-1234-4B8F-9221-3997F48AB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22</xdr:col>
      <xdr:colOff>219126</xdr:colOff>
      <xdr:row>6</xdr:row>
      <xdr:rowOff>138071</xdr:rowOff>
    </xdr:from>
    <xdr:ext cx="791499" cy="4526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6605EC-1685-4B5E-A860-029BB4E82A67}"/>
            </a:ext>
          </a:extLst>
        </xdr:cNvPr>
        <xdr:cNvSpPr txBox="1"/>
      </xdr:nvSpPr>
      <xdr:spPr>
        <a:xfrm>
          <a:off x="16446262" y="1488889"/>
          <a:ext cx="791499" cy="452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000">
              <a:latin typeface="Public Sans" pitchFamily="50" charset="0"/>
            </a:rPr>
            <a:t>1 cell</a:t>
          </a:r>
        </a:p>
      </xdr:txBody>
    </xdr:sp>
    <xdr:clientData/>
  </xdr:oneCellAnchor>
  <xdr:oneCellAnchor>
    <xdr:from>
      <xdr:col>34</xdr:col>
      <xdr:colOff>106764</xdr:colOff>
      <xdr:row>44</xdr:row>
      <xdr:rowOff>215096</xdr:rowOff>
    </xdr:from>
    <xdr:ext cx="1120307" cy="45268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B8E2EA-9FCC-4FCD-84D4-65B6A698AF55}"/>
            </a:ext>
          </a:extLst>
        </xdr:cNvPr>
        <xdr:cNvSpPr txBox="1"/>
      </xdr:nvSpPr>
      <xdr:spPr>
        <a:xfrm>
          <a:off x="23607537" y="10207687"/>
          <a:ext cx="1120307" cy="452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000">
              <a:latin typeface="Public Sans" pitchFamily="50" charset="0"/>
            </a:rPr>
            <a:t>4+ cells</a:t>
          </a:r>
        </a:p>
      </xdr:txBody>
    </xdr:sp>
    <xdr:clientData/>
  </xdr:oneCellAnchor>
  <xdr:oneCellAnchor>
    <xdr:from>
      <xdr:col>34</xdr:col>
      <xdr:colOff>161357</xdr:colOff>
      <xdr:row>22</xdr:row>
      <xdr:rowOff>140174</xdr:rowOff>
    </xdr:from>
    <xdr:ext cx="978473" cy="45268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1E1D4D-2CB8-492E-BB5D-B586DA3F1B07}"/>
            </a:ext>
          </a:extLst>
        </xdr:cNvPr>
        <xdr:cNvSpPr txBox="1"/>
      </xdr:nvSpPr>
      <xdr:spPr>
        <a:xfrm>
          <a:off x="23662130" y="5093174"/>
          <a:ext cx="978473" cy="452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2000">
              <a:latin typeface="Public Sans" pitchFamily="50" charset="0"/>
            </a:rPr>
            <a:t>3 cells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0.83552</cdr:x>
      <cdr:y>0.07328</cdr:y>
    </cdr:from>
    <cdr:to>
      <cdr:x>0.89388</cdr:x>
      <cdr:y>0.10373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6605EC-1685-4B5E-A860-029BB4E82A67}"/>
            </a:ext>
          </a:extLst>
        </cdr:cNvPr>
        <cdr:cNvSpPr txBox="1"/>
      </cdr:nvSpPr>
      <cdr:spPr>
        <a:xfrm xmlns:a="http://schemas.openxmlformats.org/drawingml/2006/main">
          <a:off x="14047057" y="1056332"/>
          <a:ext cx="981263" cy="43888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2000">
              <a:latin typeface="Public Sans" pitchFamily="50" charset="0"/>
            </a:rPr>
            <a:t>2 cells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9D8166-2D9F-48E7-AAA9-0E336D70B1D7}" name="Table1" displayName="Table1" ref="A2:H106" totalsRowShown="0" headerRowDxfId="12" dataDxfId="11" tableBorderDxfId="10">
  <autoFilter ref="A2:H106" xr:uid="{E89D8166-2D9F-48E7-AAA9-0E336D70B1D7}"/>
  <tableColumns count="8">
    <tableColumn id="1" xr3:uid="{BCAACA16-D401-4E1D-BC7E-20CEEAF777A4}" name=" Name/ID" dataDxfId="9"/>
    <tableColumn id="2" xr3:uid="{FD8E0CD5-1BDC-4F71-BE78-9C12E34E1CA2}" name="Relative Height Difference (m)" dataDxfId="8">
      <calculatedColumnFormula>RANDBETWEEN(0,200)</calculatedColumnFormula>
    </tableColumn>
    <tableColumn id="3" xr3:uid="{77497DE8-ABA8-43D1-B978-ACFC690AAF9D}" name="Distance from viewpoint (m)" dataDxfId="7"/>
    <tableColumn id="4" xr3:uid="{E4FFE634-2B41-47AA-90CD-5A41E9CD1D3E}" name="1" dataDxfId="6">
      <calculatedColumnFormula>IF($C3&lt;($B3*72.5+1100),1,0)</calculatedColumnFormula>
    </tableColumn>
    <tableColumn id="5" xr3:uid="{6736C808-40BB-44D4-8F0C-AA1CE5BE0DB7}" name="2" dataDxfId="5">
      <calculatedColumnFormula>IF($C3&lt;($B3*25.167+325),1,0)</calculatedColumnFormula>
    </tableColumn>
    <tableColumn id="6" xr3:uid="{C916C941-256A-44A0-A093-7D883E035BF3}" name="3" dataDxfId="4">
      <calculatedColumnFormula>IF($C3&lt;($B3*15.5+150),1,0)</calculatedColumnFormula>
    </tableColumn>
    <tableColumn id="7" xr3:uid="{56648C08-16D0-4A64-847B-386B6E4926A6}" name="4" dataDxfId="3">
      <calculatedColumnFormula>IF($C3&lt;($B3*11.515+97),1,0)</calculatedColumnFormula>
    </tableColumn>
    <tableColumn id="8" xr3:uid="{BC8E1B64-7AF8-431B-9B40-A2CC5A90B181}" name="Cells" dataDxfId="2">
      <calculatedColumnFormula>IF(COUNTBLANK(Tool!$B3:$C3)," ",SUM(Tool!$D3:$G3))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8CBA-C5F4-49CF-AB0B-00EAB1F690BF}">
  <sheetPr codeName="Sheet3"/>
  <dimension ref="A1:AP106"/>
  <sheetViews>
    <sheetView showGridLines="0" tabSelected="1" zoomScale="70" zoomScaleNormal="70" workbookViewId="0">
      <selection activeCell="C3" sqref="C3"/>
    </sheetView>
  </sheetViews>
  <sheetFormatPr defaultColWidth="8.7265625" defaultRowHeight="18" x14ac:dyDescent="0.5"/>
  <cols>
    <col min="1" max="1" width="15.54296875" style="5" customWidth="1"/>
    <col min="2" max="2" width="41.81640625" style="5" customWidth="1"/>
    <col min="3" max="3" width="39" style="5" customWidth="1"/>
    <col min="4" max="4" width="3.26953125" style="3" hidden="1" customWidth="1"/>
    <col min="5" max="5" width="4.26953125" style="3" hidden="1" customWidth="1"/>
    <col min="6" max="6" width="3.7265625" style="3" hidden="1" customWidth="1"/>
    <col min="7" max="7" width="4.26953125" style="3" hidden="1" customWidth="1"/>
    <col min="8" max="8" width="14.453125" style="3" customWidth="1"/>
    <col min="9" max="38" width="8.54296875" style="3" customWidth="1"/>
    <col min="39" max="39" width="16.1796875" style="3" customWidth="1"/>
    <col min="40" max="41" width="9.1796875" style="3"/>
    <col min="42" max="42" width="16.453125" style="3" customWidth="1"/>
    <col min="43" max="44" width="8.7265625" style="5"/>
    <col min="45" max="45" width="8.54296875" style="5" customWidth="1"/>
    <col min="46" max="16384" width="8.7265625" style="5"/>
  </cols>
  <sheetData>
    <row r="1" spans="1:42" x14ac:dyDescent="0.5">
      <c r="A1" s="1"/>
      <c r="B1" s="1" t="s">
        <v>0</v>
      </c>
      <c r="C1" s="1" t="s">
        <v>1</v>
      </c>
      <c r="D1" s="2"/>
      <c r="E1" s="2"/>
      <c r="F1" s="2"/>
      <c r="G1" s="2"/>
      <c r="H1" s="2"/>
    </row>
    <row r="2" spans="1:42" x14ac:dyDescent="0.5">
      <c r="A2" s="6" t="s">
        <v>3</v>
      </c>
      <c r="B2" s="7" t="s">
        <v>4</v>
      </c>
      <c r="C2" s="7" t="s">
        <v>13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14</v>
      </c>
    </row>
    <row r="3" spans="1:42" x14ac:dyDescent="0.5">
      <c r="A3" s="9"/>
      <c r="B3" s="10"/>
      <c r="C3" s="10"/>
      <c r="D3" s="11">
        <f t="shared" ref="D3:D34" si="0">IF($C3&lt;($B3*72.5+1100),1,0)</f>
        <v>1</v>
      </c>
      <c r="E3" s="11">
        <f t="shared" ref="E3:E34" si="1">IF($C3&lt;($B3*25.167+325),1,0)</f>
        <v>1</v>
      </c>
      <c r="F3" s="11">
        <f t="shared" ref="F3:F34" si="2">IF($C3&lt;($B3*15.5+150),1,0)</f>
        <v>1</v>
      </c>
      <c r="G3" s="11">
        <f t="shared" ref="G3:G34" si="3">IF($C3&lt;($B3*11.515+97),1,0)</f>
        <v>1</v>
      </c>
      <c r="H3" s="12" t="str">
        <f>IF(COUNTBLANK(Tool!$B3:$C3)," ",SUM(Tool!$D3:$G3))</f>
        <v xml:space="preserve"> </v>
      </c>
      <c r="AM3" s="17" t="s">
        <v>15</v>
      </c>
      <c r="AN3" s="18" t="s">
        <v>0</v>
      </c>
      <c r="AO3" s="18" t="s">
        <v>1</v>
      </c>
      <c r="AP3" s="19" t="s">
        <v>2</v>
      </c>
    </row>
    <row r="4" spans="1:42" x14ac:dyDescent="0.5">
      <c r="A4" s="13"/>
      <c r="B4" s="14"/>
      <c r="C4" s="14"/>
      <c r="D4" s="4">
        <f t="shared" si="0"/>
        <v>1</v>
      </c>
      <c r="E4" s="4">
        <f t="shared" si="1"/>
        <v>1</v>
      </c>
      <c r="F4" s="4">
        <f t="shared" si="2"/>
        <v>1</v>
      </c>
      <c r="G4" s="4">
        <f t="shared" si="3"/>
        <v>1</v>
      </c>
      <c r="H4" s="15" t="str">
        <f>IF(COUNTBLANK(Tool!$B4:$C4)," ",SUM(Tool!$D4:$G4))</f>
        <v xml:space="preserve"> </v>
      </c>
      <c r="AM4" s="20" t="s">
        <v>9</v>
      </c>
      <c r="AN4" s="16">
        <v>0</v>
      </c>
      <c r="AO4" s="16">
        <v>1100</v>
      </c>
      <c r="AP4" s="21" t="s">
        <v>16</v>
      </c>
    </row>
    <row r="5" spans="1:42" x14ac:dyDescent="0.5">
      <c r="A5" s="9"/>
      <c r="B5" s="10"/>
      <c r="C5" s="10"/>
      <c r="D5" s="11">
        <f t="shared" si="0"/>
        <v>1</v>
      </c>
      <c r="E5" s="11">
        <f t="shared" si="1"/>
        <v>1</v>
      </c>
      <c r="F5" s="11">
        <f t="shared" si="2"/>
        <v>1</v>
      </c>
      <c r="G5" s="11">
        <f t="shared" si="3"/>
        <v>1</v>
      </c>
      <c r="H5" s="12" t="str">
        <f>IF(COUNTBLANK(Tool!$B5:$C5)," ",SUM(Tool!$D5:$G5))</f>
        <v xml:space="preserve"> </v>
      </c>
      <c r="AM5" s="20"/>
      <c r="AN5" s="16">
        <v>40</v>
      </c>
      <c r="AO5" s="16">
        <v>4000</v>
      </c>
      <c r="AP5" s="21"/>
    </row>
    <row r="6" spans="1:42" x14ac:dyDescent="0.5">
      <c r="A6" s="13"/>
      <c r="B6" s="14"/>
      <c r="C6" s="14"/>
      <c r="D6" s="4">
        <f t="shared" si="0"/>
        <v>1</v>
      </c>
      <c r="E6" s="4">
        <f t="shared" si="1"/>
        <v>1</v>
      </c>
      <c r="F6" s="4">
        <f t="shared" si="2"/>
        <v>1</v>
      </c>
      <c r="G6" s="4">
        <f t="shared" si="3"/>
        <v>1</v>
      </c>
      <c r="H6" s="15" t="str">
        <f>IF(COUNTBLANK(Tool!$B6:$C6)," ",SUM(Tool!$D6:$G6))</f>
        <v xml:space="preserve"> </v>
      </c>
      <c r="AM6" s="20" t="s">
        <v>10</v>
      </c>
      <c r="AN6" s="16">
        <v>0</v>
      </c>
      <c r="AO6" s="16">
        <v>325</v>
      </c>
      <c r="AP6" s="21" t="s">
        <v>17</v>
      </c>
    </row>
    <row r="7" spans="1:42" x14ac:dyDescent="0.5">
      <c r="A7" s="9"/>
      <c r="B7" s="10"/>
      <c r="C7" s="10"/>
      <c r="D7" s="11">
        <f t="shared" si="0"/>
        <v>1</v>
      </c>
      <c r="E7" s="11">
        <f t="shared" si="1"/>
        <v>1</v>
      </c>
      <c r="F7" s="11">
        <f t="shared" si="2"/>
        <v>1</v>
      </c>
      <c r="G7" s="11">
        <f t="shared" si="3"/>
        <v>1</v>
      </c>
      <c r="H7" s="12" t="str">
        <f>IF(COUNTBLANK(Tool!$B7:$C7)," ",SUM(Tool!$D7:$G7))</f>
        <v xml:space="preserve"> </v>
      </c>
      <c r="AM7" s="20"/>
      <c r="AN7" s="16">
        <v>150</v>
      </c>
      <c r="AO7" s="16">
        <v>4100</v>
      </c>
      <c r="AP7" s="21"/>
    </row>
    <row r="8" spans="1:42" x14ac:dyDescent="0.5">
      <c r="A8" s="13"/>
      <c r="B8" s="14"/>
      <c r="C8" s="14"/>
      <c r="D8" s="4">
        <f t="shared" si="0"/>
        <v>1</v>
      </c>
      <c r="E8" s="4">
        <f t="shared" si="1"/>
        <v>1</v>
      </c>
      <c r="F8" s="4">
        <f t="shared" si="2"/>
        <v>1</v>
      </c>
      <c r="G8" s="4">
        <f t="shared" si="3"/>
        <v>1</v>
      </c>
      <c r="H8" s="15" t="str">
        <f>IF(COUNTBLANK(Tool!$B8:$C8)," ",SUM(Tool!$D8:$G8))</f>
        <v xml:space="preserve"> </v>
      </c>
      <c r="AM8" s="20" t="s">
        <v>11</v>
      </c>
      <c r="AN8" s="16">
        <v>0</v>
      </c>
      <c r="AO8" s="16">
        <v>150</v>
      </c>
      <c r="AP8" s="21" t="s">
        <v>18</v>
      </c>
    </row>
    <row r="9" spans="1:42" x14ac:dyDescent="0.5">
      <c r="A9" s="9"/>
      <c r="B9" s="10"/>
      <c r="C9" s="10"/>
      <c r="D9" s="11">
        <f t="shared" si="0"/>
        <v>1</v>
      </c>
      <c r="E9" s="11">
        <f t="shared" si="1"/>
        <v>1</v>
      </c>
      <c r="F9" s="11">
        <f t="shared" si="2"/>
        <v>1</v>
      </c>
      <c r="G9" s="11">
        <f t="shared" si="3"/>
        <v>1</v>
      </c>
      <c r="H9" s="12" t="str">
        <f>IF(COUNTBLANK(Tool!$B9:$C9)," ",SUM(Tool!$D9:$G9))</f>
        <v xml:space="preserve"> </v>
      </c>
      <c r="AM9" s="20"/>
      <c r="AN9" s="16">
        <v>200</v>
      </c>
      <c r="AO9" s="16">
        <v>3250</v>
      </c>
      <c r="AP9" s="21"/>
    </row>
    <row r="10" spans="1:42" x14ac:dyDescent="0.5">
      <c r="A10" s="13"/>
      <c r="B10" s="14"/>
      <c r="C10" s="14"/>
      <c r="D10" s="4">
        <f t="shared" si="0"/>
        <v>1</v>
      </c>
      <c r="E10" s="4">
        <f t="shared" si="1"/>
        <v>1</v>
      </c>
      <c r="F10" s="4">
        <f t="shared" si="2"/>
        <v>1</v>
      </c>
      <c r="G10" s="4">
        <f t="shared" si="3"/>
        <v>1</v>
      </c>
      <c r="H10" s="15" t="str">
        <f>IF(COUNTBLANK(Tool!$B10:$C10)," ",SUM(Tool!$D10:$G10))</f>
        <v xml:space="preserve"> </v>
      </c>
      <c r="AM10" s="20" t="s">
        <v>12</v>
      </c>
      <c r="AN10" s="16">
        <v>0</v>
      </c>
      <c r="AO10" s="16">
        <v>97</v>
      </c>
      <c r="AP10" s="21" t="s">
        <v>19</v>
      </c>
    </row>
    <row r="11" spans="1:42" x14ac:dyDescent="0.5">
      <c r="A11" s="9"/>
      <c r="B11" s="10"/>
      <c r="C11" s="10"/>
      <c r="D11" s="11">
        <f t="shared" si="0"/>
        <v>1</v>
      </c>
      <c r="E11" s="11">
        <f t="shared" si="1"/>
        <v>1</v>
      </c>
      <c r="F11" s="11">
        <f t="shared" si="2"/>
        <v>1</v>
      </c>
      <c r="G11" s="11">
        <f t="shared" si="3"/>
        <v>1</v>
      </c>
      <c r="H11" s="12" t="str">
        <f>IF(COUNTBLANK(Tool!$B11:$C11)," ",SUM(Tool!$D11:$G11))</f>
        <v xml:space="preserve"> </v>
      </c>
      <c r="AM11" s="20"/>
      <c r="AN11" s="16">
        <v>200</v>
      </c>
      <c r="AO11" s="16">
        <v>2400</v>
      </c>
      <c r="AP11" s="21"/>
    </row>
    <row r="12" spans="1:42" x14ac:dyDescent="0.5">
      <c r="A12" s="13"/>
      <c r="B12" s="14"/>
      <c r="C12" s="14"/>
      <c r="D12" s="4">
        <f t="shared" si="0"/>
        <v>1</v>
      </c>
      <c r="E12" s="4">
        <f t="shared" si="1"/>
        <v>1</v>
      </c>
      <c r="F12" s="4">
        <f t="shared" si="2"/>
        <v>1</v>
      </c>
      <c r="G12" s="4">
        <f t="shared" si="3"/>
        <v>1</v>
      </c>
      <c r="H12" s="15" t="str">
        <f>IF(COUNTBLANK(Tool!$B12:$C12)," ",SUM(Tool!$D12:$G12))</f>
        <v xml:space="preserve"> </v>
      </c>
    </row>
    <row r="13" spans="1:42" x14ac:dyDescent="0.5">
      <c r="A13" s="9"/>
      <c r="B13" s="10"/>
      <c r="C13" s="10"/>
      <c r="D13" s="11">
        <f t="shared" si="0"/>
        <v>1</v>
      </c>
      <c r="E13" s="11">
        <f t="shared" si="1"/>
        <v>1</v>
      </c>
      <c r="F13" s="11">
        <f t="shared" si="2"/>
        <v>1</v>
      </c>
      <c r="G13" s="11">
        <f t="shared" si="3"/>
        <v>1</v>
      </c>
      <c r="H13" s="12" t="str">
        <f>IF(COUNTBLANK(Tool!$B13:$C13)," ",SUM(Tool!$D13:$G13))</f>
        <v xml:space="preserve"> </v>
      </c>
    </row>
    <row r="14" spans="1:42" x14ac:dyDescent="0.5">
      <c r="A14" s="13"/>
      <c r="B14" s="14"/>
      <c r="C14" s="14"/>
      <c r="D14" s="4">
        <f t="shared" si="0"/>
        <v>1</v>
      </c>
      <c r="E14" s="4">
        <f t="shared" si="1"/>
        <v>1</v>
      </c>
      <c r="F14" s="4">
        <f t="shared" si="2"/>
        <v>1</v>
      </c>
      <c r="G14" s="4">
        <f t="shared" si="3"/>
        <v>1</v>
      </c>
      <c r="H14" s="15" t="str">
        <f>IF(COUNTBLANK(Tool!$B14:$C14)," ",SUM(Tool!$D14:$G14))</f>
        <v xml:space="preserve"> </v>
      </c>
    </row>
    <row r="15" spans="1:42" x14ac:dyDescent="0.5">
      <c r="A15" s="9"/>
      <c r="B15" s="10"/>
      <c r="C15" s="10"/>
      <c r="D15" s="11">
        <f t="shared" si="0"/>
        <v>1</v>
      </c>
      <c r="E15" s="11">
        <f t="shared" si="1"/>
        <v>1</v>
      </c>
      <c r="F15" s="11">
        <f t="shared" si="2"/>
        <v>1</v>
      </c>
      <c r="G15" s="11">
        <f t="shared" si="3"/>
        <v>1</v>
      </c>
      <c r="H15" s="12" t="str">
        <f>IF(COUNTBLANK(Tool!$B15:$C15)," ",SUM(Tool!$D15:$G15))</f>
        <v xml:space="preserve"> </v>
      </c>
    </row>
    <row r="16" spans="1:42" x14ac:dyDescent="0.5">
      <c r="A16" s="13"/>
      <c r="B16" s="14"/>
      <c r="C16" s="14"/>
      <c r="D16" s="4">
        <f t="shared" si="0"/>
        <v>1</v>
      </c>
      <c r="E16" s="4">
        <f t="shared" si="1"/>
        <v>1</v>
      </c>
      <c r="F16" s="4">
        <f t="shared" si="2"/>
        <v>1</v>
      </c>
      <c r="G16" s="4">
        <f t="shared" si="3"/>
        <v>1</v>
      </c>
      <c r="H16" s="15" t="str">
        <f>IF(COUNTBLANK(Tool!$B16:$C16)," ",SUM(Tool!$D16:$G16))</f>
        <v xml:space="preserve"> </v>
      </c>
    </row>
    <row r="17" spans="1:8" x14ac:dyDescent="0.5">
      <c r="A17" s="9"/>
      <c r="B17" s="10"/>
      <c r="C17" s="10"/>
      <c r="D17" s="11">
        <f t="shared" si="0"/>
        <v>1</v>
      </c>
      <c r="E17" s="11">
        <f t="shared" si="1"/>
        <v>1</v>
      </c>
      <c r="F17" s="11">
        <f t="shared" si="2"/>
        <v>1</v>
      </c>
      <c r="G17" s="11">
        <f t="shared" si="3"/>
        <v>1</v>
      </c>
      <c r="H17" s="12" t="str">
        <f>IF(COUNTBLANK(Tool!$B17:$C17)," ",SUM(Tool!$D17:$G17))</f>
        <v xml:space="preserve"> </v>
      </c>
    </row>
    <row r="18" spans="1:8" x14ac:dyDescent="0.5">
      <c r="A18" s="13"/>
      <c r="B18" s="14"/>
      <c r="C18" s="14"/>
      <c r="D18" s="4">
        <f t="shared" si="0"/>
        <v>1</v>
      </c>
      <c r="E18" s="4">
        <f t="shared" si="1"/>
        <v>1</v>
      </c>
      <c r="F18" s="4">
        <f t="shared" si="2"/>
        <v>1</v>
      </c>
      <c r="G18" s="4">
        <f t="shared" si="3"/>
        <v>1</v>
      </c>
      <c r="H18" s="15" t="str">
        <f>IF(COUNTBLANK(Tool!$B18:$C18)," ",SUM(Tool!$D18:$G18))</f>
        <v xml:space="preserve"> </v>
      </c>
    </row>
    <row r="19" spans="1:8" x14ac:dyDescent="0.5">
      <c r="A19" s="9"/>
      <c r="B19" s="10"/>
      <c r="C19" s="10"/>
      <c r="D19" s="11">
        <f t="shared" si="0"/>
        <v>1</v>
      </c>
      <c r="E19" s="11">
        <f t="shared" si="1"/>
        <v>1</v>
      </c>
      <c r="F19" s="11">
        <f t="shared" si="2"/>
        <v>1</v>
      </c>
      <c r="G19" s="11">
        <f t="shared" si="3"/>
        <v>1</v>
      </c>
      <c r="H19" s="12" t="str">
        <f>IF(COUNTBLANK(Tool!$B19:$C19)," ",SUM(Tool!$D19:$G19))</f>
        <v xml:space="preserve"> </v>
      </c>
    </row>
    <row r="20" spans="1:8" x14ac:dyDescent="0.5">
      <c r="A20" s="13"/>
      <c r="B20" s="14"/>
      <c r="C20" s="14"/>
      <c r="D20" s="4">
        <f t="shared" si="0"/>
        <v>1</v>
      </c>
      <c r="E20" s="4">
        <f t="shared" si="1"/>
        <v>1</v>
      </c>
      <c r="F20" s="4">
        <f t="shared" si="2"/>
        <v>1</v>
      </c>
      <c r="G20" s="4">
        <f t="shared" si="3"/>
        <v>1</v>
      </c>
      <c r="H20" s="15" t="str">
        <f>IF(COUNTBLANK(Tool!$B20:$C20)," ",SUM(Tool!$D20:$G20))</f>
        <v xml:space="preserve"> </v>
      </c>
    </row>
    <row r="21" spans="1:8" x14ac:dyDescent="0.5">
      <c r="A21" s="9"/>
      <c r="B21" s="10"/>
      <c r="C21" s="10"/>
      <c r="D21" s="11">
        <f t="shared" si="0"/>
        <v>1</v>
      </c>
      <c r="E21" s="11">
        <f t="shared" si="1"/>
        <v>1</v>
      </c>
      <c r="F21" s="11">
        <f t="shared" si="2"/>
        <v>1</v>
      </c>
      <c r="G21" s="11">
        <f t="shared" si="3"/>
        <v>1</v>
      </c>
      <c r="H21" s="12" t="str">
        <f>IF(COUNTBLANK(Tool!$B21:$C21)," ",SUM(Tool!$D21:$G21))</f>
        <v xml:space="preserve"> </v>
      </c>
    </row>
    <row r="22" spans="1:8" x14ac:dyDescent="0.5">
      <c r="A22" s="13"/>
      <c r="B22" s="14"/>
      <c r="C22" s="14"/>
      <c r="D22" s="4">
        <f t="shared" si="0"/>
        <v>1</v>
      </c>
      <c r="E22" s="4">
        <f t="shared" si="1"/>
        <v>1</v>
      </c>
      <c r="F22" s="4">
        <f t="shared" si="2"/>
        <v>1</v>
      </c>
      <c r="G22" s="4">
        <f t="shared" si="3"/>
        <v>1</v>
      </c>
      <c r="H22" s="15" t="str">
        <f>IF(COUNTBLANK(Tool!$B22:$C22)," ",SUM(Tool!$D22:$G22))</f>
        <v xml:space="preserve"> </v>
      </c>
    </row>
    <row r="23" spans="1:8" x14ac:dyDescent="0.5">
      <c r="A23" s="9"/>
      <c r="B23" s="10"/>
      <c r="C23" s="10"/>
      <c r="D23" s="11">
        <f t="shared" si="0"/>
        <v>1</v>
      </c>
      <c r="E23" s="11">
        <f t="shared" si="1"/>
        <v>1</v>
      </c>
      <c r="F23" s="11">
        <f t="shared" si="2"/>
        <v>1</v>
      </c>
      <c r="G23" s="11">
        <f t="shared" si="3"/>
        <v>1</v>
      </c>
      <c r="H23" s="12" t="str">
        <f>IF(COUNTBLANK(Tool!$B23:$C23)," ",SUM(Tool!$D23:$G23))</f>
        <v xml:space="preserve"> </v>
      </c>
    </row>
    <row r="24" spans="1:8" x14ac:dyDescent="0.5">
      <c r="A24" s="13"/>
      <c r="B24" s="14"/>
      <c r="C24" s="14"/>
      <c r="D24" s="4">
        <f t="shared" si="0"/>
        <v>1</v>
      </c>
      <c r="E24" s="4">
        <f t="shared" si="1"/>
        <v>1</v>
      </c>
      <c r="F24" s="4">
        <f t="shared" si="2"/>
        <v>1</v>
      </c>
      <c r="G24" s="4">
        <f t="shared" si="3"/>
        <v>1</v>
      </c>
      <c r="H24" s="15" t="str">
        <f>IF(COUNTBLANK(Tool!$B24:$C24)," ",SUM(Tool!$D24:$G24))</f>
        <v xml:space="preserve"> </v>
      </c>
    </row>
    <row r="25" spans="1:8" x14ac:dyDescent="0.5">
      <c r="A25" s="9"/>
      <c r="B25" s="10"/>
      <c r="C25" s="10"/>
      <c r="D25" s="11">
        <f t="shared" si="0"/>
        <v>1</v>
      </c>
      <c r="E25" s="11">
        <f t="shared" si="1"/>
        <v>1</v>
      </c>
      <c r="F25" s="11">
        <f t="shared" si="2"/>
        <v>1</v>
      </c>
      <c r="G25" s="11">
        <f t="shared" si="3"/>
        <v>1</v>
      </c>
      <c r="H25" s="12" t="str">
        <f>IF(COUNTBLANK(Tool!$B25:$C25)," ",SUM(Tool!$D25:$G25))</f>
        <v xml:space="preserve"> </v>
      </c>
    </row>
    <row r="26" spans="1:8" x14ac:dyDescent="0.5">
      <c r="A26" s="13"/>
      <c r="B26" s="14"/>
      <c r="C26" s="14"/>
      <c r="D26" s="4">
        <f t="shared" si="0"/>
        <v>1</v>
      </c>
      <c r="E26" s="4">
        <f t="shared" si="1"/>
        <v>1</v>
      </c>
      <c r="F26" s="4">
        <f t="shared" si="2"/>
        <v>1</v>
      </c>
      <c r="G26" s="4">
        <f t="shared" si="3"/>
        <v>1</v>
      </c>
      <c r="H26" s="15" t="str">
        <f>IF(COUNTBLANK(Tool!$B26:$C26)," ",SUM(Tool!$D26:$G26))</f>
        <v xml:space="preserve"> </v>
      </c>
    </row>
    <row r="27" spans="1:8" x14ac:dyDescent="0.5">
      <c r="A27" s="9"/>
      <c r="B27" s="10"/>
      <c r="C27" s="10"/>
      <c r="D27" s="11">
        <f t="shared" si="0"/>
        <v>1</v>
      </c>
      <c r="E27" s="11">
        <f t="shared" si="1"/>
        <v>1</v>
      </c>
      <c r="F27" s="11">
        <f t="shared" si="2"/>
        <v>1</v>
      </c>
      <c r="G27" s="11">
        <f t="shared" si="3"/>
        <v>1</v>
      </c>
      <c r="H27" s="12" t="str">
        <f>IF(COUNTBLANK(Tool!$B27:$C27)," ",SUM(Tool!$D27:$G27))</f>
        <v xml:space="preserve"> </v>
      </c>
    </row>
    <row r="28" spans="1:8" x14ac:dyDescent="0.5">
      <c r="A28" s="13"/>
      <c r="B28" s="14"/>
      <c r="C28" s="14"/>
      <c r="D28" s="4">
        <f t="shared" si="0"/>
        <v>1</v>
      </c>
      <c r="E28" s="4">
        <f t="shared" si="1"/>
        <v>1</v>
      </c>
      <c r="F28" s="4">
        <f t="shared" si="2"/>
        <v>1</v>
      </c>
      <c r="G28" s="4">
        <f t="shared" si="3"/>
        <v>1</v>
      </c>
      <c r="H28" s="15" t="str">
        <f>IF(COUNTBLANK(Tool!$B28:$C28)," ",SUM(Tool!$D28:$G28))</f>
        <v xml:space="preserve"> </v>
      </c>
    </row>
    <row r="29" spans="1:8" x14ac:dyDescent="0.5">
      <c r="A29" s="9"/>
      <c r="B29" s="10"/>
      <c r="C29" s="10"/>
      <c r="D29" s="11">
        <f t="shared" si="0"/>
        <v>1</v>
      </c>
      <c r="E29" s="11">
        <f t="shared" si="1"/>
        <v>1</v>
      </c>
      <c r="F29" s="11">
        <f t="shared" si="2"/>
        <v>1</v>
      </c>
      <c r="G29" s="11">
        <f t="shared" si="3"/>
        <v>1</v>
      </c>
      <c r="H29" s="12" t="str">
        <f>IF(COUNTBLANK(Tool!$B29:$C29)," ",SUM(Tool!$D29:$G29))</f>
        <v xml:space="preserve"> </v>
      </c>
    </row>
    <row r="30" spans="1:8" x14ac:dyDescent="0.5">
      <c r="A30" s="13"/>
      <c r="B30" s="14"/>
      <c r="C30" s="14"/>
      <c r="D30" s="4">
        <f t="shared" si="0"/>
        <v>1</v>
      </c>
      <c r="E30" s="4">
        <f t="shared" si="1"/>
        <v>1</v>
      </c>
      <c r="F30" s="4">
        <f t="shared" si="2"/>
        <v>1</v>
      </c>
      <c r="G30" s="4">
        <f t="shared" si="3"/>
        <v>1</v>
      </c>
      <c r="H30" s="15" t="str">
        <f>IF(COUNTBLANK(Tool!$B30:$C30)," ",SUM(Tool!$D30:$G30))</f>
        <v xml:space="preserve"> </v>
      </c>
    </row>
    <row r="31" spans="1:8" x14ac:dyDescent="0.5">
      <c r="A31" s="9"/>
      <c r="B31" s="10"/>
      <c r="C31" s="10"/>
      <c r="D31" s="11">
        <f t="shared" si="0"/>
        <v>1</v>
      </c>
      <c r="E31" s="11">
        <f t="shared" si="1"/>
        <v>1</v>
      </c>
      <c r="F31" s="11">
        <f t="shared" si="2"/>
        <v>1</v>
      </c>
      <c r="G31" s="11">
        <f t="shared" si="3"/>
        <v>1</v>
      </c>
      <c r="H31" s="12" t="str">
        <f>IF(COUNTBLANK(Tool!$B31:$C31)," ",SUM(Tool!$D31:$G31))</f>
        <v xml:space="preserve"> </v>
      </c>
    </row>
    <row r="32" spans="1:8" x14ac:dyDescent="0.5">
      <c r="A32" s="13"/>
      <c r="B32" s="14"/>
      <c r="C32" s="14"/>
      <c r="D32" s="4">
        <f t="shared" si="0"/>
        <v>1</v>
      </c>
      <c r="E32" s="4">
        <f t="shared" si="1"/>
        <v>1</v>
      </c>
      <c r="F32" s="4">
        <f t="shared" si="2"/>
        <v>1</v>
      </c>
      <c r="G32" s="4">
        <f t="shared" si="3"/>
        <v>1</v>
      </c>
      <c r="H32" s="15" t="str">
        <f>IF(COUNTBLANK(Tool!$B32:$C32)," ",SUM(Tool!$D32:$G32))</f>
        <v xml:space="preserve"> </v>
      </c>
    </row>
    <row r="33" spans="1:8" x14ac:dyDescent="0.5">
      <c r="A33" s="9"/>
      <c r="B33" s="10"/>
      <c r="C33" s="10"/>
      <c r="D33" s="11">
        <f t="shared" si="0"/>
        <v>1</v>
      </c>
      <c r="E33" s="11">
        <f t="shared" si="1"/>
        <v>1</v>
      </c>
      <c r="F33" s="11">
        <f t="shared" si="2"/>
        <v>1</v>
      </c>
      <c r="G33" s="11">
        <f t="shared" si="3"/>
        <v>1</v>
      </c>
      <c r="H33" s="12" t="str">
        <f>IF(COUNTBLANK(Tool!$B33:$C33)," ",SUM(Tool!$D33:$G33))</f>
        <v xml:space="preserve"> </v>
      </c>
    </row>
    <row r="34" spans="1:8" x14ac:dyDescent="0.5">
      <c r="A34" s="13"/>
      <c r="B34" s="14"/>
      <c r="C34" s="14"/>
      <c r="D34" s="4">
        <f t="shared" si="0"/>
        <v>1</v>
      </c>
      <c r="E34" s="4">
        <f t="shared" si="1"/>
        <v>1</v>
      </c>
      <c r="F34" s="4">
        <f t="shared" si="2"/>
        <v>1</v>
      </c>
      <c r="G34" s="4">
        <f t="shared" si="3"/>
        <v>1</v>
      </c>
      <c r="H34" s="15" t="str">
        <f>IF(COUNTBLANK(Tool!$B34:$C34)," ",SUM(Tool!$D34:$G34))</f>
        <v xml:space="preserve"> </v>
      </c>
    </row>
    <row r="35" spans="1:8" x14ac:dyDescent="0.5">
      <c r="A35" s="9"/>
      <c r="B35" s="10"/>
      <c r="C35" s="10"/>
      <c r="D35" s="11">
        <f t="shared" ref="D35:D66" si="4">IF($C35&lt;($B35*72.5+1100),1,0)</f>
        <v>1</v>
      </c>
      <c r="E35" s="11">
        <f t="shared" ref="E35:E66" si="5">IF($C35&lt;($B35*25.167+325),1,0)</f>
        <v>1</v>
      </c>
      <c r="F35" s="11">
        <f t="shared" ref="F35:F66" si="6">IF($C35&lt;($B35*15.5+150),1,0)</f>
        <v>1</v>
      </c>
      <c r="G35" s="11">
        <f t="shared" ref="G35:G66" si="7">IF($C35&lt;($B35*11.515+97),1,0)</f>
        <v>1</v>
      </c>
      <c r="H35" s="12" t="str">
        <f>IF(COUNTBLANK(Tool!$B35:$C35)," ",SUM(Tool!$D35:$G35))</f>
        <v xml:space="preserve"> </v>
      </c>
    </row>
    <row r="36" spans="1:8" x14ac:dyDescent="0.5">
      <c r="A36" s="13"/>
      <c r="B36" s="14"/>
      <c r="C36" s="14"/>
      <c r="D36" s="4">
        <f t="shared" si="4"/>
        <v>1</v>
      </c>
      <c r="E36" s="4">
        <f t="shared" si="5"/>
        <v>1</v>
      </c>
      <c r="F36" s="4">
        <f t="shared" si="6"/>
        <v>1</v>
      </c>
      <c r="G36" s="4">
        <f t="shared" si="7"/>
        <v>1</v>
      </c>
      <c r="H36" s="15" t="str">
        <f>IF(COUNTBLANK(Tool!$B36:$C36)," ",SUM(Tool!$D36:$G36))</f>
        <v xml:space="preserve"> </v>
      </c>
    </row>
    <row r="37" spans="1:8" x14ac:dyDescent="0.5">
      <c r="A37" s="9"/>
      <c r="B37" s="10"/>
      <c r="C37" s="10"/>
      <c r="D37" s="11">
        <f t="shared" si="4"/>
        <v>1</v>
      </c>
      <c r="E37" s="11">
        <f t="shared" si="5"/>
        <v>1</v>
      </c>
      <c r="F37" s="11">
        <f t="shared" si="6"/>
        <v>1</v>
      </c>
      <c r="G37" s="11">
        <f t="shared" si="7"/>
        <v>1</v>
      </c>
      <c r="H37" s="12" t="str">
        <f>IF(COUNTBLANK(Tool!$B37:$C37)," ",SUM(Tool!$D37:$G37))</f>
        <v xml:space="preserve"> </v>
      </c>
    </row>
    <row r="38" spans="1:8" x14ac:dyDescent="0.5">
      <c r="A38" s="13"/>
      <c r="B38" s="14"/>
      <c r="C38" s="14"/>
      <c r="D38" s="4">
        <f t="shared" si="4"/>
        <v>1</v>
      </c>
      <c r="E38" s="4">
        <f t="shared" si="5"/>
        <v>1</v>
      </c>
      <c r="F38" s="4">
        <f t="shared" si="6"/>
        <v>1</v>
      </c>
      <c r="G38" s="4">
        <f t="shared" si="7"/>
        <v>1</v>
      </c>
      <c r="H38" s="15" t="str">
        <f>IF(COUNTBLANK(Tool!$B38:$C38)," ",SUM(Tool!$D38:$G38))</f>
        <v xml:space="preserve"> </v>
      </c>
    </row>
    <row r="39" spans="1:8" x14ac:dyDescent="0.5">
      <c r="A39" s="9"/>
      <c r="B39" s="10"/>
      <c r="C39" s="10"/>
      <c r="D39" s="11">
        <f t="shared" si="4"/>
        <v>1</v>
      </c>
      <c r="E39" s="11">
        <f t="shared" si="5"/>
        <v>1</v>
      </c>
      <c r="F39" s="11">
        <f t="shared" si="6"/>
        <v>1</v>
      </c>
      <c r="G39" s="11">
        <f t="shared" si="7"/>
        <v>1</v>
      </c>
      <c r="H39" s="12" t="str">
        <f>IF(COUNTBLANK(Tool!$B39:$C39)," ",SUM(Tool!$D39:$G39))</f>
        <v xml:space="preserve"> </v>
      </c>
    </row>
    <row r="40" spans="1:8" x14ac:dyDescent="0.5">
      <c r="A40" s="13"/>
      <c r="B40" s="14"/>
      <c r="C40" s="14"/>
      <c r="D40" s="4">
        <f t="shared" si="4"/>
        <v>1</v>
      </c>
      <c r="E40" s="4">
        <f t="shared" si="5"/>
        <v>1</v>
      </c>
      <c r="F40" s="4">
        <f t="shared" si="6"/>
        <v>1</v>
      </c>
      <c r="G40" s="4">
        <f t="shared" si="7"/>
        <v>1</v>
      </c>
      <c r="H40" s="15" t="str">
        <f>IF(COUNTBLANK(Tool!$B40:$C40)," ",SUM(Tool!$D40:$G40))</f>
        <v xml:space="preserve"> </v>
      </c>
    </row>
    <row r="41" spans="1:8" x14ac:dyDescent="0.5">
      <c r="A41" s="9"/>
      <c r="B41" s="10"/>
      <c r="C41" s="10"/>
      <c r="D41" s="11">
        <f t="shared" si="4"/>
        <v>1</v>
      </c>
      <c r="E41" s="11">
        <f t="shared" si="5"/>
        <v>1</v>
      </c>
      <c r="F41" s="11">
        <f t="shared" si="6"/>
        <v>1</v>
      </c>
      <c r="G41" s="11">
        <f t="shared" si="7"/>
        <v>1</v>
      </c>
      <c r="H41" s="12" t="str">
        <f>IF(COUNTBLANK(Tool!$B41:$C41)," ",SUM(Tool!$D41:$G41))</f>
        <v xml:space="preserve"> </v>
      </c>
    </row>
    <row r="42" spans="1:8" x14ac:dyDescent="0.5">
      <c r="A42" s="13"/>
      <c r="B42" s="14"/>
      <c r="C42" s="14"/>
      <c r="D42" s="4">
        <f t="shared" si="4"/>
        <v>1</v>
      </c>
      <c r="E42" s="4">
        <f t="shared" si="5"/>
        <v>1</v>
      </c>
      <c r="F42" s="4">
        <f t="shared" si="6"/>
        <v>1</v>
      </c>
      <c r="G42" s="4">
        <f t="shared" si="7"/>
        <v>1</v>
      </c>
      <c r="H42" s="15" t="str">
        <f>IF(COUNTBLANK(Tool!$B42:$C42)," ",SUM(Tool!$D42:$G42))</f>
        <v xml:space="preserve"> </v>
      </c>
    </row>
    <row r="43" spans="1:8" x14ac:dyDescent="0.5">
      <c r="A43" s="9"/>
      <c r="B43" s="10"/>
      <c r="C43" s="10"/>
      <c r="D43" s="11">
        <f t="shared" si="4"/>
        <v>1</v>
      </c>
      <c r="E43" s="11">
        <f t="shared" si="5"/>
        <v>1</v>
      </c>
      <c r="F43" s="11">
        <f t="shared" si="6"/>
        <v>1</v>
      </c>
      <c r="G43" s="11">
        <f t="shared" si="7"/>
        <v>1</v>
      </c>
      <c r="H43" s="12" t="str">
        <f>IF(COUNTBLANK(Tool!$B43:$C43)," ",SUM(Tool!$D43:$G43))</f>
        <v xml:space="preserve"> </v>
      </c>
    </row>
    <row r="44" spans="1:8" x14ac:dyDescent="0.5">
      <c r="A44" s="13"/>
      <c r="B44" s="14"/>
      <c r="C44" s="14"/>
      <c r="D44" s="4">
        <f t="shared" si="4"/>
        <v>1</v>
      </c>
      <c r="E44" s="4">
        <f t="shared" si="5"/>
        <v>1</v>
      </c>
      <c r="F44" s="4">
        <f t="shared" si="6"/>
        <v>1</v>
      </c>
      <c r="G44" s="4">
        <f t="shared" si="7"/>
        <v>1</v>
      </c>
      <c r="H44" s="15" t="str">
        <f>IF(COUNTBLANK(Tool!$B44:$C44)," ",SUM(Tool!$D44:$G44))</f>
        <v xml:space="preserve"> </v>
      </c>
    </row>
    <row r="45" spans="1:8" x14ac:dyDescent="0.5">
      <c r="A45" s="9"/>
      <c r="B45" s="10"/>
      <c r="C45" s="10"/>
      <c r="D45" s="11">
        <f t="shared" si="4"/>
        <v>1</v>
      </c>
      <c r="E45" s="11">
        <f t="shared" si="5"/>
        <v>1</v>
      </c>
      <c r="F45" s="11">
        <f t="shared" si="6"/>
        <v>1</v>
      </c>
      <c r="G45" s="11">
        <f t="shared" si="7"/>
        <v>1</v>
      </c>
      <c r="H45" s="12" t="str">
        <f>IF(COUNTBLANK(Tool!$B45:$C45)," ",SUM(Tool!$D45:$G45))</f>
        <v xml:space="preserve"> </v>
      </c>
    </row>
    <row r="46" spans="1:8" x14ac:dyDescent="0.5">
      <c r="A46" s="13"/>
      <c r="B46" s="14"/>
      <c r="C46" s="14"/>
      <c r="D46" s="4">
        <f t="shared" si="4"/>
        <v>1</v>
      </c>
      <c r="E46" s="4">
        <f t="shared" si="5"/>
        <v>1</v>
      </c>
      <c r="F46" s="4">
        <f t="shared" si="6"/>
        <v>1</v>
      </c>
      <c r="G46" s="4">
        <f t="shared" si="7"/>
        <v>1</v>
      </c>
      <c r="H46" s="15" t="str">
        <f>IF(COUNTBLANK(Tool!$B46:$C46)," ",SUM(Tool!$D46:$G46))</f>
        <v xml:space="preserve"> </v>
      </c>
    </row>
    <row r="47" spans="1:8" x14ac:dyDescent="0.5">
      <c r="A47" s="9"/>
      <c r="B47" s="10"/>
      <c r="C47" s="10"/>
      <c r="D47" s="11">
        <f t="shared" si="4"/>
        <v>1</v>
      </c>
      <c r="E47" s="11">
        <f t="shared" si="5"/>
        <v>1</v>
      </c>
      <c r="F47" s="11">
        <f t="shared" si="6"/>
        <v>1</v>
      </c>
      <c r="G47" s="11">
        <f t="shared" si="7"/>
        <v>1</v>
      </c>
      <c r="H47" s="12" t="str">
        <f>IF(COUNTBLANK(Tool!$B47:$C47)," ",SUM(Tool!$D47:$G47))</f>
        <v xml:space="preserve"> </v>
      </c>
    </row>
    <row r="48" spans="1:8" x14ac:dyDescent="0.5">
      <c r="A48" s="13"/>
      <c r="B48" s="14"/>
      <c r="C48" s="14"/>
      <c r="D48" s="4">
        <f t="shared" si="4"/>
        <v>1</v>
      </c>
      <c r="E48" s="4">
        <f t="shared" si="5"/>
        <v>1</v>
      </c>
      <c r="F48" s="4">
        <f t="shared" si="6"/>
        <v>1</v>
      </c>
      <c r="G48" s="4">
        <f t="shared" si="7"/>
        <v>1</v>
      </c>
      <c r="H48" s="15" t="str">
        <f>IF(COUNTBLANK(Tool!$B48:$C48)," ",SUM(Tool!$D48:$G48))</f>
        <v xml:space="preserve"> </v>
      </c>
    </row>
    <row r="49" spans="1:8" x14ac:dyDescent="0.5">
      <c r="A49" s="9"/>
      <c r="B49" s="10"/>
      <c r="C49" s="10"/>
      <c r="D49" s="11">
        <f t="shared" si="4"/>
        <v>1</v>
      </c>
      <c r="E49" s="11">
        <f t="shared" si="5"/>
        <v>1</v>
      </c>
      <c r="F49" s="11">
        <f t="shared" si="6"/>
        <v>1</v>
      </c>
      <c r="G49" s="11">
        <f t="shared" si="7"/>
        <v>1</v>
      </c>
      <c r="H49" s="12" t="str">
        <f>IF(COUNTBLANK(Tool!$B49:$C49)," ",SUM(Tool!$D49:$G49))</f>
        <v xml:space="preserve"> </v>
      </c>
    </row>
    <row r="50" spans="1:8" x14ac:dyDescent="0.5">
      <c r="A50" s="13"/>
      <c r="B50" s="14"/>
      <c r="C50" s="14"/>
      <c r="D50" s="4">
        <f t="shared" si="4"/>
        <v>1</v>
      </c>
      <c r="E50" s="4">
        <f t="shared" si="5"/>
        <v>1</v>
      </c>
      <c r="F50" s="4">
        <f t="shared" si="6"/>
        <v>1</v>
      </c>
      <c r="G50" s="4">
        <f t="shared" si="7"/>
        <v>1</v>
      </c>
      <c r="H50" s="15" t="str">
        <f>IF(COUNTBLANK(Tool!$B50:$C50)," ",SUM(Tool!$D50:$G50))</f>
        <v xml:space="preserve"> </v>
      </c>
    </row>
    <row r="51" spans="1:8" x14ac:dyDescent="0.5">
      <c r="A51" s="9"/>
      <c r="B51" s="10"/>
      <c r="C51" s="10"/>
      <c r="D51" s="11">
        <f t="shared" si="4"/>
        <v>1</v>
      </c>
      <c r="E51" s="11">
        <f t="shared" si="5"/>
        <v>1</v>
      </c>
      <c r="F51" s="11">
        <f t="shared" si="6"/>
        <v>1</v>
      </c>
      <c r="G51" s="11">
        <f t="shared" si="7"/>
        <v>1</v>
      </c>
      <c r="H51" s="12" t="str">
        <f>IF(COUNTBLANK(Tool!$B51:$C51)," ",SUM(Tool!$D51:$G51))</f>
        <v xml:space="preserve"> </v>
      </c>
    </row>
    <row r="52" spans="1:8" x14ac:dyDescent="0.5">
      <c r="A52" s="13"/>
      <c r="B52" s="14"/>
      <c r="C52" s="14"/>
      <c r="D52" s="4">
        <f t="shared" si="4"/>
        <v>1</v>
      </c>
      <c r="E52" s="4">
        <f t="shared" si="5"/>
        <v>1</v>
      </c>
      <c r="F52" s="4">
        <f t="shared" si="6"/>
        <v>1</v>
      </c>
      <c r="G52" s="4">
        <f t="shared" si="7"/>
        <v>1</v>
      </c>
      <c r="H52" s="15" t="str">
        <f>IF(COUNTBLANK(Tool!$B52:$C52)," ",SUM(Tool!$D52:$G52))</f>
        <v xml:space="preserve"> </v>
      </c>
    </row>
    <row r="53" spans="1:8" x14ac:dyDescent="0.5">
      <c r="A53" s="9"/>
      <c r="B53" s="10"/>
      <c r="C53" s="10"/>
      <c r="D53" s="11">
        <f t="shared" si="4"/>
        <v>1</v>
      </c>
      <c r="E53" s="11">
        <f t="shared" si="5"/>
        <v>1</v>
      </c>
      <c r="F53" s="11">
        <f t="shared" si="6"/>
        <v>1</v>
      </c>
      <c r="G53" s="11">
        <f t="shared" si="7"/>
        <v>1</v>
      </c>
      <c r="H53" s="12" t="str">
        <f>IF(COUNTBLANK(Tool!$B53:$C53)," ",SUM(Tool!$D53:$G53))</f>
        <v xml:space="preserve"> </v>
      </c>
    </row>
    <row r="54" spans="1:8" x14ac:dyDescent="0.5">
      <c r="A54" s="13"/>
      <c r="B54" s="14"/>
      <c r="C54" s="14"/>
      <c r="D54" s="4">
        <f t="shared" si="4"/>
        <v>1</v>
      </c>
      <c r="E54" s="4">
        <f t="shared" si="5"/>
        <v>1</v>
      </c>
      <c r="F54" s="4">
        <f t="shared" si="6"/>
        <v>1</v>
      </c>
      <c r="G54" s="4">
        <f t="shared" si="7"/>
        <v>1</v>
      </c>
      <c r="H54" s="15" t="str">
        <f>IF(COUNTBLANK(Tool!$B54:$C54)," ",SUM(Tool!$D54:$G54))</f>
        <v xml:space="preserve"> </v>
      </c>
    </row>
    <row r="55" spans="1:8" x14ac:dyDescent="0.5">
      <c r="A55" s="9"/>
      <c r="B55" s="10"/>
      <c r="C55" s="10"/>
      <c r="D55" s="11">
        <f t="shared" si="4"/>
        <v>1</v>
      </c>
      <c r="E55" s="11">
        <f t="shared" si="5"/>
        <v>1</v>
      </c>
      <c r="F55" s="11">
        <f t="shared" si="6"/>
        <v>1</v>
      </c>
      <c r="G55" s="11">
        <f t="shared" si="7"/>
        <v>1</v>
      </c>
      <c r="H55" s="12" t="str">
        <f>IF(COUNTBLANK(Tool!$B55:$C55)," ",SUM(Tool!$D55:$G55))</f>
        <v xml:space="preserve"> </v>
      </c>
    </row>
    <row r="56" spans="1:8" x14ac:dyDescent="0.5">
      <c r="A56" s="13"/>
      <c r="B56" s="14"/>
      <c r="C56" s="14"/>
      <c r="D56" s="4">
        <f t="shared" si="4"/>
        <v>1</v>
      </c>
      <c r="E56" s="4">
        <f t="shared" si="5"/>
        <v>1</v>
      </c>
      <c r="F56" s="4">
        <f t="shared" si="6"/>
        <v>1</v>
      </c>
      <c r="G56" s="4">
        <f t="shared" si="7"/>
        <v>1</v>
      </c>
      <c r="H56" s="15" t="str">
        <f>IF(COUNTBLANK(Tool!$B56:$C56)," ",SUM(Tool!$D56:$G56))</f>
        <v xml:space="preserve"> </v>
      </c>
    </row>
    <row r="57" spans="1:8" x14ac:dyDescent="0.5">
      <c r="A57" s="9"/>
      <c r="B57" s="10"/>
      <c r="C57" s="10"/>
      <c r="D57" s="11">
        <f t="shared" si="4"/>
        <v>1</v>
      </c>
      <c r="E57" s="11">
        <f t="shared" si="5"/>
        <v>1</v>
      </c>
      <c r="F57" s="11">
        <f t="shared" si="6"/>
        <v>1</v>
      </c>
      <c r="G57" s="11">
        <f t="shared" si="7"/>
        <v>1</v>
      </c>
      <c r="H57" s="12" t="str">
        <f>IF(COUNTBLANK(Tool!$B57:$C57)," ",SUM(Tool!$D57:$G57))</f>
        <v xml:space="preserve"> </v>
      </c>
    </row>
    <row r="58" spans="1:8" x14ac:dyDescent="0.5">
      <c r="A58" s="13"/>
      <c r="B58" s="14"/>
      <c r="C58" s="14"/>
      <c r="D58" s="4">
        <f t="shared" si="4"/>
        <v>1</v>
      </c>
      <c r="E58" s="4">
        <f t="shared" si="5"/>
        <v>1</v>
      </c>
      <c r="F58" s="4">
        <f t="shared" si="6"/>
        <v>1</v>
      </c>
      <c r="G58" s="4">
        <f t="shared" si="7"/>
        <v>1</v>
      </c>
      <c r="H58" s="15" t="str">
        <f>IF(COUNTBLANK(Tool!$B58:$C58)," ",SUM(Tool!$D58:$G58))</f>
        <v xml:space="preserve"> </v>
      </c>
    </row>
    <row r="59" spans="1:8" x14ac:dyDescent="0.5">
      <c r="A59" s="9"/>
      <c r="B59" s="10"/>
      <c r="C59" s="10"/>
      <c r="D59" s="11">
        <f t="shared" si="4"/>
        <v>1</v>
      </c>
      <c r="E59" s="11">
        <f t="shared" si="5"/>
        <v>1</v>
      </c>
      <c r="F59" s="11">
        <f t="shared" si="6"/>
        <v>1</v>
      </c>
      <c r="G59" s="11">
        <f t="shared" si="7"/>
        <v>1</v>
      </c>
      <c r="H59" s="12" t="str">
        <f>IF(COUNTBLANK(Tool!$B59:$C59)," ",SUM(Tool!$D59:$G59))</f>
        <v xml:space="preserve"> </v>
      </c>
    </row>
    <row r="60" spans="1:8" x14ac:dyDescent="0.5">
      <c r="A60" s="13"/>
      <c r="B60" s="14"/>
      <c r="C60" s="14"/>
      <c r="D60" s="4">
        <f t="shared" si="4"/>
        <v>1</v>
      </c>
      <c r="E60" s="4">
        <f t="shared" si="5"/>
        <v>1</v>
      </c>
      <c r="F60" s="4">
        <f t="shared" si="6"/>
        <v>1</v>
      </c>
      <c r="G60" s="4">
        <f t="shared" si="7"/>
        <v>1</v>
      </c>
      <c r="H60" s="15" t="str">
        <f>IF(COUNTBLANK(Tool!$B60:$C60)," ",SUM(Tool!$D60:$G60))</f>
        <v xml:space="preserve"> </v>
      </c>
    </row>
    <row r="61" spans="1:8" x14ac:dyDescent="0.5">
      <c r="A61" s="9"/>
      <c r="B61" s="10"/>
      <c r="C61" s="10"/>
      <c r="D61" s="11">
        <f t="shared" si="4"/>
        <v>1</v>
      </c>
      <c r="E61" s="11">
        <f t="shared" si="5"/>
        <v>1</v>
      </c>
      <c r="F61" s="11">
        <f t="shared" si="6"/>
        <v>1</v>
      </c>
      <c r="G61" s="11">
        <f t="shared" si="7"/>
        <v>1</v>
      </c>
      <c r="H61" s="12" t="str">
        <f>IF(COUNTBLANK(Tool!$B61:$C61)," ",SUM(Tool!$D61:$G61))</f>
        <v xml:space="preserve"> </v>
      </c>
    </row>
    <row r="62" spans="1:8" x14ac:dyDescent="0.5">
      <c r="A62" s="13"/>
      <c r="B62" s="14"/>
      <c r="C62" s="14"/>
      <c r="D62" s="4">
        <f t="shared" si="4"/>
        <v>1</v>
      </c>
      <c r="E62" s="4">
        <f t="shared" si="5"/>
        <v>1</v>
      </c>
      <c r="F62" s="4">
        <f t="shared" si="6"/>
        <v>1</v>
      </c>
      <c r="G62" s="4">
        <f t="shared" si="7"/>
        <v>1</v>
      </c>
      <c r="H62" s="15" t="str">
        <f>IF(COUNTBLANK(Tool!$B62:$C62)," ",SUM(Tool!$D62:$G62))</f>
        <v xml:space="preserve"> </v>
      </c>
    </row>
    <row r="63" spans="1:8" x14ac:dyDescent="0.5">
      <c r="A63" s="9"/>
      <c r="B63" s="10"/>
      <c r="C63" s="10"/>
      <c r="D63" s="11">
        <f t="shared" si="4"/>
        <v>1</v>
      </c>
      <c r="E63" s="11">
        <f t="shared" si="5"/>
        <v>1</v>
      </c>
      <c r="F63" s="11">
        <f t="shared" si="6"/>
        <v>1</v>
      </c>
      <c r="G63" s="11">
        <f t="shared" si="7"/>
        <v>1</v>
      </c>
      <c r="H63" s="12" t="str">
        <f>IF(COUNTBLANK(Tool!$B63:$C63)," ",SUM(Tool!$D63:$G63))</f>
        <v xml:space="preserve"> </v>
      </c>
    </row>
    <row r="64" spans="1:8" x14ac:dyDescent="0.5">
      <c r="A64" s="13"/>
      <c r="B64" s="14"/>
      <c r="C64" s="14"/>
      <c r="D64" s="4">
        <f t="shared" si="4"/>
        <v>1</v>
      </c>
      <c r="E64" s="4">
        <f t="shared" si="5"/>
        <v>1</v>
      </c>
      <c r="F64" s="4">
        <f t="shared" si="6"/>
        <v>1</v>
      </c>
      <c r="G64" s="4">
        <f t="shared" si="7"/>
        <v>1</v>
      </c>
      <c r="H64" s="15" t="str">
        <f>IF(COUNTBLANK(Tool!$B64:$C64)," ",SUM(Tool!$D64:$G64))</f>
        <v xml:space="preserve"> </v>
      </c>
    </row>
    <row r="65" spans="1:8" x14ac:dyDescent="0.5">
      <c r="A65" s="9"/>
      <c r="B65" s="10"/>
      <c r="C65" s="10"/>
      <c r="D65" s="11">
        <f t="shared" si="4"/>
        <v>1</v>
      </c>
      <c r="E65" s="11">
        <f t="shared" si="5"/>
        <v>1</v>
      </c>
      <c r="F65" s="11">
        <f t="shared" si="6"/>
        <v>1</v>
      </c>
      <c r="G65" s="11">
        <f t="shared" si="7"/>
        <v>1</v>
      </c>
      <c r="H65" s="12" t="str">
        <f>IF(COUNTBLANK(Tool!$B65:$C65)," ",SUM(Tool!$D65:$G65))</f>
        <v xml:space="preserve"> </v>
      </c>
    </row>
    <row r="66" spans="1:8" x14ac:dyDescent="0.5">
      <c r="A66" s="13"/>
      <c r="B66" s="14"/>
      <c r="C66" s="14"/>
      <c r="D66" s="4">
        <f t="shared" si="4"/>
        <v>1</v>
      </c>
      <c r="E66" s="4">
        <f t="shared" si="5"/>
        <v>1</v>
      </c>
      <c r="F66" s="4">
        <f t="shared" si="6"/>
        <v>1</v>
      </c>
      <c r="G66" s="4">
        <f t="shared" si="7"/>
        <v>1</v>
      </c>
      <c r="H66" s="15" t="str">
        <f>IF(COUNTBLANK(Tool!$B66:$C66)," ",SUM(Tool!$D66:$G66))</f>
        <v xml:space="preserve"> </v>
      </c>
    </row>
    <row r="67" spans="1:8" x14ac:dyDescent="0.5">
      <c r="A67" s="9"/>
      <c r="B67" s="10"/>
      <c r="C67" s="10"/>
      <c r="D67" s="11">
        <f t="shared" ref="D67:D98" si="8">IF($C67&lt;($B67*72.5+1100),1,0)</f>
        <v>1</v>
      </c>
      <c r="E67" s="11">
        <f t="shared" ref="E67:E98" si="9">IF($C67&lt;($B67*25.167+325),1,0)</f>
        <v>1</v>
      </c>
      <c r="F67" s="11">
        <f t="shared" ref="F67:F98" si="10">IF($C67&lt;($B67*15.5+150),1,0)</f>
        <v>1</v>
      </c>
      <c r="G67" s="11">
        <f t="shared" ref="G67:G98" si="11">IF($C67&lt;($B67*11.515+97),1,0)</f>
        <v>1</v>
      </c>
      <c r="H67" s="12" t="str">
        <f>IF(COUNTBLANK(Tool!$B67:$C67)," ",SUM(Tool!$D67:$G67))</f>
        <v xml:space="preserve"> </v>
      </c>
    </row>
    <row r="68" spans="1:8" x14ac:dyDescent="0.5">
      <c r="A68" s="13"/>
      <c r="B68" s="14"/>
      <c r="C68" s="14"/>
      <c r="D68" s="4">
        <f t="shared" si="8"/>
        <v>1</v>
      </c>
      <c r="E68" s="4">
        <f t="shared" si="9"/>
        <v>1</v>
      </c>
      <c r="F68" s="4">
        <f t="shared" si="10"/>
        <v>1</v>
      </c>
      <c r="G68" s="4">
        <f t="shared" si="11"/>
        <v>1</v>
      </c>
      <c r="H68" s="15" t="str">
        <f>IF(COUNTBLANK(Tool!$B68:$C68)," ",SUM(Tool!$D68:$G68))</f>
        <v xml:space="preserve"> </v>
      </c>
    </row>
    <row r="69" spans="1:8" x14ac:dyDescent="0.5">
      <c r="A69" s="9"/>
      <c r="B69" s="10"/>
      <c r="C69" s="10"/>
      <c r="D69" s="11">
        <f t="shared" si="8"/>
        <v>1</v>
      </c>
      <c r="E69" s="11">
        <f t="shared" si="9"/>
        <v>1</v>
      </c>
      <c r="F69" s="11">
        <f t="shared" si="10"/>
        <v>1</v>
      </c>
      <c r="G69" s="11">
        <f t="shared" si="11"/>
        <v>1</v>
      </c>
      <c r="H69" s="12" t="str">
        <f>IF(COUNTBLANK(Tool!$B69:$C69)," ",SUM(Tool!$D69:$G69))</f>
        <v xml:space="preserve"> </v>
      </c>
    </row>
    <row r="70" spans="1:8" x14ac:dyDescent="0.5">
      <c r="A70" s="13"/>
      <c r="B70" s="14"/>
      <c r="C70" s="14"/>
      <c r="D70" s="4">
        <f t="shared" si="8"/>
        <v>1</v>
      </c>
      <c r="E70" s="4">
        <f t="shared" si="9"/>
        <v>1</v>
      </c>
      <c r="F70" s="4">
        <f t="shared" si="10"/>
        <v>1</v>
      </c>
      <c r="G70" s="4">
        <f t="shared" si="11"/>
        <v>1</v>
      </c>
      <c r="H70" s="15" t="str">
        <f>IF(COUNTBLANK(Tool!$B70:$C70)," ",SUM(Tool!$D70:$G70))</f>
        <v xml:space="preserve"> </v>
      </c>
    </row>
    <row r="71" spans="1:8" x14ac:dyDescent="0.5">
      <c r="A71" s="9"/>
      <c r="B71" s="10"/>
      <c r="C71" s="10"/>
      <c r="D71" s="11">
        <f t="shared" si="8"/>
        <v>1</v>
      </c>
      <c r="E71" s="11">
        <f t="shared" si="9"/>
        <v>1</v>
      </c>
      <c r="F71" s="11">
        <f t="shared" si="10"/>
        <v>1</v>
      </c>
      <c r="G71" s="11">
        <f t="shared" si="11"/>
        <v>1</v>
      </c>
      <c r="H71" s="12" t="str">
        <f>IF(COUNTBLANK(Tool!$B71:$C71)," ",SUM(Tool!$D71:$G71))</f>
        <v xml:space="preserve"> </v>
      </c>
    </row>
    <row r="72" spans="1:8" x14ac:dyDescent="0.5">
      <c r="A72" s="13"/>
      <c r="B72" s="14"/>
      <c r="C72" s="14"/>
      <c r="D72" s="4">
        <f t="shared" si="8"/>
        <v>1</v>
      </c>
      <c r="E72" s="4">
        <f t="shared" si="9"/>
        <v>1</v>
      </c>
      <c r="F72" s="4">
        <f t="shared" si="10"/>
        <v>1</v>
      </c>
      <c r="G72" s="4">
        <f t="shared" si="11"/>
        <v>1</v>
      </c>
      <c r="H72" s="15" t="str">
        <f>IF(COUNTBLANK(Tool!$B72:$C72)," ",SUM(Tool!$D72:$G72))</f>
        <v xml:space="preserve"> </v>
      </c>
    </row>
    <row r="73" spans="1:8" x14ac:dyDescent="0.5">
      <c r="A73" s="9"/>
      <c r="B73" s="10"/>
      <c r="C73" s="10"/>
      <c r="D73" s="11">
        <f t="shared" si="8"/>
        <v>1</v>
      </c>
      <c r="E73" s="11">
        <f t="shared" si="9"/>
        <v>1</v>
      </c>
      <c r="F73" s="11">
        <f t="shared" si="10"/>
        <v>1</v>
      </c>
      <c r="G73" s="11">
        <f t="shared" si="11"/>
        <v>1</v>
      </c>
      <c r="H73" s="12" t="str">
        <f>IF(COUNTBLANK(Tool!$B73:$C73)," ",SUM(Tool!$D73:$G73))</f>
        <v xml:space="preserve"> </v>
      </c>
    </row>
    <row r="74" spans="1:8" x14ac:dyDescent="0.5">
      <c r="A74" s="13"/>
      <c r="B74" s="14"/>
      <c r="C74" s="14"/>
      <c r="D74" s="4">
        <f t="shared" si="8"/>
        <v>1</v>
      </c>
      <c r="E74" s="4">
        <f t="shared" si="9"/>
        <v>1</v>
      </c>
      <c r="F74" s="4">
        <f t="shared" si="10"/>
        <v>1</v>
      </c>
      <c r="G74" s="4">
        <f t="shared" si="11"/>
        <v>1</v>
      </c>
      <c r="H74" s="15" t="str">
        <f>IF(COUNTBLANK(Tool!$B74:$C74)," ",SUM(Tool!$D74:$G74))</f>
        <v xml:space="preserve"> </v>
      </c>
    </row>
    <row r="75" spans="1:8" x14ac:dyDescent="0.5">
      <c r="A75" s="9"/>
      <c r="B75" s="10"/>
      <c r="C75" s="10"/>
      <c r="D75" s="11">
        <f t="shared" si="8"/>
        <v>1</v>
      </c>
      <c r="E75" s="11">
        <f t="shared" si="9"/>
        <v>1</v>
      </c>
      <c r="F75" s="11">
        <f t="shared" si="10"/>
        <v>1</v>
      </c>
      <c r="G75" s="11">
        <f t="shared" si="11"/>
        <v>1</v>
      </c>
      <c r="H75" s="12" t="str">
        <f>IF(COUNTBLANK(Tool!$B75:$C75)," ",SUM(Tool!$D75:$G75))</f>
        <v xml:space="preserve"> </v>
      </c>
    </row>
    <row r="76" spans="1:8" x14ac:dyDescent="0.5">
      <c r="A76" s="13"/>
      <c r="B76" s="14"/>
      <c r="C76" s="14"/>
      <c r="D76" s="4">
        <f t="shared" si="8"/>
        <v>1</v>
      </c>
      <c r="E76" s="4">
        <f t="shared" si="9"/>
        <v>1</v>
      </c>
      <c r="F76" s="4">
        <f t="shared" si="10"/>
        <v>1</v>
      </c>
      <c r="G76" s="4">
        <f t="shared" si="11"/>
        <v>1</v>
      </c>
      <c r="H76" s="15" t="str">
        <f>IF(COUNTBLANK(Tool!$B76:$C76)," ",SUM(Tool!$D76:$G76))</f>
        <v xml:space="preserve"> </v>
      </c>
    </row>
    <row r="77" spans="1:8" x14ac:dyDescent="0.5">
      <c r="A77" s="9"/>
      <c r="B77" s="10"/>
      <c r="C77" s="10"/>
      <c r="D77" s="11">
        <f t="shared" si="8"/>
        <v>1</v>
      </c>
      <c r="E77" s="11">
        <f t="shared" si="9"/>
        <v>1</v>
      </c>
      <c r="F77" s="11">
        <f t="shared" si="10"/>
        <v>1</v>
      </c>
      <c r="G77" s="11">
        <f t="shared" si="11"/>
        <v>1</v>
      </c>
      <c r="H77" s="12" t="str">
        <f>IF(COUNTBLANK(Tool!$B77:$C77)," ",SUM(Tool!$D77:$G77))</f>
        <v xml:space="preserve"> </v>
      </c>
    </row>
    <row r="78" spans="1:8" x14ac:dyDescent="0.5">
      <c r="A78" s="13"/>
      <c r="B78" s="14"/>
      <c r="C78" s="14"/>
      <c r="D78" s="4">
        <f t="shared" si="8"/>
        <v>1</v>
      </c>
      <c r="E78" s="4">
        <f t="shared" si="9"/>
        <v>1</v>
      </c>
      <c r="F78" s="4">
        <f t="shared" si="10"/>
        <v>1</v>
      </c>
      <c r="G78" s="4">
        <f t="shared" si="11"/>
        <v>1</v>
      </c>
      <c r="H78" s="15" t="str">
        <f>IF(COUNTBLANK(Tool!$B78:$C78)," ",SUM(Tool!$D78:$G78))</f>
        <v xml:space="preserve"> </v>
      </c>
    </row>
    <row r="79" spans="1:8" x14ac:dyDescent="0.5">
      <c r="A79" s="9"/>
      <c r="B79" s="10"/>
      <c r="C79" s="10"/>
      <c r="D79" s="11">
        <f t="shared" si="8"/>
        <v>1</v>
      </c>
      <c r="E79" s="11">
        <f t="shared" si="9"/>
        <v>1</v>
      </c>
      <c r="F79" s="11">
        <f t="shared" si="10"/>
        <v>1</v>
      </c>
      <c r="G79" s="11">
        <f t="shared" si="11"/>
        <v>1</v>
      </c>
      <c r="H79" s="12" t="str">
        <f>IF(COUNTBLANK(Tool!$B79:$C79)," ",SUM(Tool!$D79:$G79))</f>
        <v xml:space="preserve"> </v>
      </c>
    </row>
    <row r="80" spans="1:8" x14ac:dyDescent="0.5">
      <c r="A80" s="13"/>
      <c r="B80" s="14"/>
      <c r="C80" s="14"/>
      <c r="D80" s="4">
        <f t="shared" si="8"/>
        <v>1</v>
      </c>
      <c r="E80" s="4">
        <f t="shared" si="9"/>
        <v>1</v>
      </c>
      <c r="F80" s="4">
        <f t="shared" si="10"/>
        <v>1</v>
      </c>
      <c r="G80" s="4">
        <f t="shared" si="11"/>
        <v>1</v>
      </c>
      <c r="H80" s="15" t="str">
        <f>IF(COUNTBLANK(Tool!$B80:$C80)," ",SUM(Tool!$D80:$G80))</f>
        <v xml:space="preserve"> </v>
      </c>
    </row>
    <row r="81" spans="1:8" x14ac:dyDescent="0.5">
      <c r="A81" s="9"/>
      <c r="B81" s="10"/>
      <c r="C81" s="10"/>
      <c r="D81" s="11">
        <f t="shared" si="8"/>
        <v>1</v>
      </c>
      <c r="E81" s="11">
        <f t="shared" si="9"/>
        <v>1</v>
      </c>
      <c r="F81" s="11">
        <f t="shared" si="10"/>
        <v>1</v>
      </c>
      <c r="G81" s="11">
        <f t="shared" si="11"/>
        <v>1</v>
      </c>
      <c r="H81" s="12" t="str">
        <f>IF(COUNTBLANK(Tool!$B81:$C81)," ",SUM(Tool!$D81:$G81))</f>
        <v xml:space="preserve"> </v>
      </c>
    </row>
    <row r="82" spans="1:8" x14ac:dyDescent="0.5">
      <c r="A82" s="13"/>
      <c r="B82" s="14"/>
      <c r="C82" s="14"/>
      <c r="D82" s="4">
        <f t="shared" si="8"/>
        <v>1</v>
      </c>
      <c r="E82" s="4">
        <f t="shared" si="9"/>
        <v>1</v>
      </c>
      <c r="F82" s="4">
        <f t="shared" si="10"/>
        <v>1</v>
      </c>
      <c r="G82" s="4">
        <f t="shared" si="11"/>
        <v>1</v>
      </c>
      <c r="H82" s="15" t="str">
        <f>IF(COUNTBLANK(Tool!$B82:$C82)," ",SUM(Tool!$D82:$G82))</f>
        <v xml:space="preserve"> </v>
      </c>
    </row>
    <row r="83" spans="1:8" x14ac:dyDescent="0.5">
      <c r="A83" s="9"/>
      <c r="B83" s="10"/>
      <c r="C83" s="10"/>
      <c r="D83" s="11">
        <f t="shared" si="8"/>
        <v>1</v>
      </c>
      <c r="E83" s="11">
        <f t="shared" si="9"/>
        <v>1</v>
      </c>
      <c r="F83" s="11">
        <f t="shared" si="10"/>
        <v>1</v>
      </c>
      <c r="G83" s="11">
        <f t="shared" si="11"/>
        <v>1</v>
      </c>
      <c r="H83" s="12" t="str">
        <f>IF(COUNTBLANK(Tool!$B83:$C83)," ",SUM(Tool!$D83:$G83))</f>
        <v xml:space="preserve"> </v>
      </c>
    </row>
    <row r="84" spans="1:8" x14ac:dyDescent="0.5">
      <c r="A84" s="13"/>
      <c r="B84" s="14"/>
      <c r="C84" s="14"/>
      <c r="D84" s="4">
        <f t="shared" si="8"/>
        <v>1</v>
      </c>
      <c r="E84" s="4">
        <f t="shared" si="9"/>
        <v>1</v>
      </c>
      <c r="F84" s="4">
        <f t="shared" si="10"/>
        <v>1</v>
      </c>
      <c r="G84" s="4">
        <f t="shared" si="11"/>
        <v>1</v>
      </c>
      <c r="H84" s="15" t="str">
        <f>IF(COUNTBLANK(Tool!$B84:$C84)," ",SUM(Tool!$D84:$G84))</f>
        <v xml:space="preserve"> </v>
      </c>
    </row>
    <row r="85" spans="1:8" x14ac:dyDescent="0.5">
      <c r="A85" s="9"/>
      <c r="B85" s="10"/>
      <c r="C85" s="10"/>
      <c r="D85" s="11">
        <f t="shared" si="8"/>
        <v>1</v>
      </c>
      <c r="E85" s="11">
        <f t="shared" si="9"/>
        <v>1</v>
      </c>
      <c r="F85" s="11">
        <f t="shared" si="10"/>
        <v>1</v>
      </c>
      <c r="G85" s="11">
        <f t="shared" si="11"/>
        <v>1</v>
      </c>
      <c r="H85" s="12" t="str">
        <f>IF(COUNTBLANK(Tool!$B85:$C85)," ",SUM(Tool!$D85:$G85))</f>
        <v xml:space="preserve"> </v>
      </c>
    </row>
    <row r="86" spans="1:8" x14ac:dyDescent="0.5">
      <c r="A86" s="13"/>
      <c r="B86" s="14"/>
      <c r="C86" s="14"/>
      <c r="D86" s="4">
        <f t="shared" si="8"/>
        <v>1</v>
      </c>
      <c r="E86" s="4">
        <f t="shared" si="9"/>
        <v>1</v>
      </c>
      <c r="F86" s="4">
        <f t="shared" si="10"/>
        <v>1</v>
      </c>
      <c r="G86" s="4">
        <f t="shared" si="11"/>
        <v>1</v>
      </c>
      <c r="H86" s="15" t="str">
        <f>IF(COUNTBLANK(Tool!$B86:$C86)," ",SUM(Tool!$D86:$G86))</f>
        <v xml:space="preserve"> </v>
      </c>
    </row>
    <row r="87" spans="1:8" x14ac:dyDescent="0.5">
      <c r="A87" s="9"/>
      <c r="B87" s="10"/>
      <c r="C87" s="10"/>
      <c r="D87" s="11">
        <f t="shared" si="8"/>
        <v>1</v>
      </c>
      <c r="E87" s="11">
        <f t="shared" si="9"/>
        <v>1</v>
      </c>
      <c r="F87" s="11">
        <f t="shared" si="10"/>
        <v>1</v>
      </c>
      <c r="G87" s="11">
        <f t="shared" si="11"/>
        <v>1</v>
      </c>
      <c r="H87" s="12" t="str">
        <f>IF(COUNTBLANK(Tool!$B87:$C87)," ",SUM(Tool!$D87:$G87))</f>
        <v xml:space="preserve"> </v>
      </c>
    </row>
    <row r="88" spans="1:8" x14ac:dyDescent="0.5">
      <c r="A88" s="13"/>
      <c r="B88" s="14"/>
      <c r="C88" s="14"/>
      <c r="D88" s="4">
        <f t="shared" si="8"/>
        <v>1</v>
      </c>
      <c r="E88" s="4">
        <f t="shared" si="9"/>
        <v>1</v>
      </c>
      <c r="F88" s="4">
        <f t="shared" si="10"/>
        <v>1</v>
      </c>
      <c r="G88" s="4">
        <f t="shared" si="11"/>
        <v>1</v>
      </c>
      <c r="H88" s="15" t="str">
        <f>IF(COUNTBLANK(Tool!$B88:$C88)," ",SUM(Tool!$D88:$G88))</f>
        <v xml:space="preserve"> </v>
      </c>
    </row>
    <row r="89" spans="1:8" x14ac:dyDescent="0.5">
      <c r="A89" s="9"/>
      <c r="B89" s="10"/>
      <c r="C89" s="10"/>
      <c r="D89" s="11">
        <f t="shared" si="8"/>
        <v>1</v>
      </c>
      <c r="E89" s="11">
        <f t="shared" si="9"/>
        <v>1</v>
      </c>
      <c r="F89" s="11">
        <f t="shared" si="10"/>
        <v>1</v>
      </c>
      <c r="G89" s="11">
        <f t="shared" si="11"/>
        <v>1</v>
      </c>
      <c r="H89" s="12" t="str">
        <f>IF(COUNTBLANK(Tool!$B89:$C89)," ",SUM(Tool!$D89:$G89))</f>
        <v xml:space="preserve"> </v>
      </c>
    </row>
    <row r="90" spans="1:8" x14ac:dyDescent="0.5">
      <c r="A90" s="13"/>
      <c r="B90" s="14"/>
      <c r="C90" s="14"/>
      <c r="D90" s="4">
        <f t="shared" si="8"/>
        <v>1</v>
      </c>
      <c r="E90" s="4">
        <f t="shared" si="9"/>
        <v>1</v>
      </c>
      <c r="F90" s="4">
        <f t="shared" si="10"/>
        <v>1</v>
      </c>
      <c r="G90" s="4">
        <f t="shared" si="11"/>
        <v>1</v>
      </c>
      <c r="H90" s="15" t="str">
        <f>IF(COUNTBLANK(Tool!$B90:$C90)," ",SUM(Tool!$D90:$G90))</f>
        <v xml:space="preserve"> </v>
      </c>
    </row>
    <row r="91" spans="1:8" x14ac:dyDescent="0.5">
      <c r="A91" s="9"/>
      <c r="B91" s="10"/>
      <c r="C91" s="10"/>
      <c r="D91" s="11">
        <f t="shared" si="8"/>
        <v>1</v>
      </c>
      <c r="E91" s="11">
        <f t="shared" si="9"/>
        <v>1</v>
      </c>
      <c r="F91" s="11">
        <f t="shared" si="10"/>
        <v>1</v>
      </c>
      <c r="G91" s="11">
        <f t="shared" si="11"/>
        <v>1</v>
      </c>
      <c r="H91" s="12" t="str">
        <f>IF(COUNTBLANK(Tool!$B91:$C91)," ",SUM(Tool!$D91:$G91))</f>
        <v xml:space="preserve"> </v>
      </c>
    </row>
    <row r="92" spans="1:8" x14ac:dyDescent="0.5">
      <c r="A92" s="13"/>
      <c r="B92" s="14"/>
      <c r="C92" s="14"/>
      <c r="D92" s="4">
        <f t="shared" si="8"/>
        <v>1</v>
      </c>
      <c r="E92" s="4">
        <f t="shared" si="9"/>
        <v>1</v>
      </c>
      <c r="F92" s="4">
        <f t="shared" si="10"/>
        <v>1</v>
      </c>
      <c r="G92" s="4">
        <f t="shared" si="11"/>
        <v>1</v>
      </c>
      <c r="H92" s="15" t="str">
        <f>IF(COUNTBLANK(Tool!$B92:$C92)," ",SUM(Tool!$D92:$G92))</f>
        <v xml:space="preserve"> </v>
      </c>
    </row>
    <row r="93" spans="1:8" x14ac:dyDescent="0.5">
      <c r="A93" s="9"/>
      <c r="B93" s="10"/>
      <c r="C93" s="10"/>
      <c r="D93" s="11">
        <f t="shared" si="8"/>
        <v>1</v>
      </c>
      <c r="E93" s="11">
        <f t="shared" si="9"/>
        <v>1</v>
      </c>
      <c r="F93" s="11">
        <f t="shared" si="10"/>
        <v>1</v>
      </c>
      <c r="G93" s="11">
        <f t="shared" si="11"/>
        <v>1</v>
      </c>
      <c r="H93" s="12" t="str">
        <f>IF(COUNTBLANK(Tool!$B93:$C93)," ",SUM(Tool!$D93:$G93))</f>
        <v xml:space="preserve"> </v>
      </c>
    </row>
    <row r="94" spans="1:8" x14ac:dyDescent="0.5">
      <c r="A94" s="13"/>
      <c r="B94" s="14"/>
      <c r="C94" s="14"/>
      <c r="D94" s="4">
        <f t="shared" si="8"/>
        <v>1</v>
      </c>
      <c r="E94" s="4">
        <f t="shared" si="9"/>
        <v>1</v>
      </c>
      <c r="F94" s="4">
        <f t="shared" si="10"/>
        <v>1</v>
      </c>
      <c r="G94" s="4">
        <f t="shared" si="11"/>
        <v>1</v>
      </c>
      <c r="H94" s="15" t="str">
        <f>IF(COUNTBLANK(Tool!$B94:$C94)," ",SUM(Tool!$D94:$G94))</f>
        <v xml:space="preserve"> </v>
      </c>
    </row>
    <row r="95" spans="1:8" x14ac:dyDescent="0.5">
      <c r="A95" s="9"/>
      <c r="B95" s="10"/>
      <c r="C95" s="10"/>
      <c r="D95" s="11">
        <f t="shared" si="8"/>
        <v>1</v>
      </c>
      <c r="E95" s="11">
        <f t="shared" si="9"/>
        <v>1</v>
      </c>
      <c r="F95" s="11">
        <f t="shared" si="10"/>
        <v>1</v>
      </c>
      <c r="G95" s="11">
        <f t="shared" si="11"/>
        <v>1</v>
      </c>
      <c r="H95" s="12" t="str">
        <f>IF(COUNTBLANK(Tool!$B95:$C95)," ",SUM(Tool!$D95:$G95))</f>
        <v xml:space="preserve"> </v>
      </c>
    </row>
    <row r="96" spans="1:8" x14ac:dyDescent="0.5">
      <c r="A96" s="13"/>
      <c r="B96" s="14"/>
      <c r="C96" s="14"/>
      <c r="D96" s="4">
        <f t="shared" si="8"/>
        <v>1</v>
      </c>
      <c r="E96" s="4">
        <f t="shared" si="9"/>
        <v>1</v>
      </c>
      <c r="F96" s="4">
        <f t="shared" si="10"/>
        <v>1</v>
      </c>
      <c r="G96" s="4">
        <f t="shared" si="11"/>
        <v>1</v>
      </c>
      <c r="H96" s="15" t="str">
        <f>IF(COUNTBLANK(Tool!$B96:$C96)," ",SUM(Tool!$D96:$G96))</f>
        <v xml:space="preserve"> </v>
      </c>
    </row>
    <row r="97" spans="1:8" x14ac:dyDescent="0.5">
      <c r="A97" s="9"/>
      <c r="B97" s="10"/>
      <c r="C97" s="10"/>
      <c r="D97" s="11">
        <f t="shared" si="8"/>
        <v>1</v>
      </c>
      <c r="E97" s="11">
        <f t="shared" si="9"/>
        <v>1</v>
      </c>
      <c r="F97" s="11">
        <f t="shared" si="10"/>
        <v>1</v>
      </c>
      <c r="G97" s="11">
        <f t="shared" si="11"/>
        <v>1</v>
      </c>
      <c r="H97" s="12" t="str">
        <f>IF(COUNTBLANK(Tool!$B97:$C97)," ",SUM(Tool!$D97:$G97))</f>
        <v xml:space="preserve"> </v>
      </c>
    </row>
    <row r="98" spans="1:8" x14ac:dyDescent="0.5">
      <c r="A98" s="13"/>
      <c r="B98" s="14"/>
      <c r="C98" s="14"/>
      <c r="D98" s="4">
        <f t="shared" si="8"/>
        <v>1</v>
      </c>
      <c r="E98" s="4">
        <f t="shared" si="9"/>
        <v>1</v>
      </c>
      <c r="F98" s="4">
        <f t="shared" si="10"/>
        <v>1</v>
      </c>
      <c r="G98" s="4">
        <f t="shared" si="11"/>
        <v>1</v>
      </c>
      <c r="H98" s="15" t="str">
        <f>IF(COUNTBLANK(Tool!$B98:$C98)," ",SUM(Tool!$D98:$G98))</f>
        <v xml:space="preserve"> </v>
      </c>
    </row>
    <row r="99" spans="1:8" x14ac:dyDescent="0.5">
      <c r="A99" s="9"/>
      <c r="B99" s="10"/>
      <c r="C99" s="10"/>
      <c r="D99" s="11">
        <f t="shared" ref="D99:D106" si="12">IF($C99&lt;($B99*72.5+1100),1,0)</f>
        <v>1</v>
      </c>
      <c r="E99" s="11">
        <f t="shared" ref="E99:E106" si="13">IF($C99&lt;($B99*25.167+325),1,0)</f>
        <v>1</v>
      </c>
      <c r="F99" s="11">
        <f t="shared" ref="F99:F106" si="14">IF($C99&lt;($B99*15.5+150),1,0)</f>
        <v>1</v>
      </c>
      <c r="G99" s="11">
        <f t="shared" ref="G99:G106" si="15">IF($C99&lt;($B99*11.515+97),1,0)</f>
        <v>1</v>
      </c>
      <c r="H99" s="12" t="str">
        <f>IF(COUNTBLANK(Tool!$B99:$C99)," ",SUM(Tool!$D99:$G99))</f>
        <v xml:space="preserve"> </v>
      </c>
    </row>
    <row r="100" spans="1:8" x14ac:dyDescent="0.5">
      <c r="A100" s="13"/>
      <c r="B100" s="14"/>
      <c r="C100" s="14"/>
      <c r="D100" s="4">
        <f t="shared" si="12"/>
        <v>1</v>
      </c>
      <c r="E100" s="4">
        <f t="shared" si="13"/>
        <v>1</v>
      </c>
      <c r="F100" s="4">
        <f t="shared" si="14"/>
        <v>1</v>
      </c>
      <c r="G100" s="4">
        <f t="shared" si="15"/>
        <v>1</v>
      </c>
      <c r="H100" s="15" t="str">
        <f>IF(COUNTBLANK(Tool!$B100:$C100)," ",SUM(Tool!$D100:$G100))</f>
        <v xml:space="preserve"> </v>
      </c>
    </row>
    <row r="101" spans="1:8" x14ac:dyDescent="0.5">
      <c r="A101" s="9"/>
      <c r="B101" s="10"/>
      <c r="C101" s="10"/>
      <c r="D101" s="11">
        <f t="shared" si="12"/>
        <v>1</v>
      </c>
      <c r="E101" s="11">
        <f t="shared" si="13"/>
        <v>1</v>
      </c>
      <c r="F101" s="11">
        <f t="shared" si="14"/>
        <v>1</v>
      </c>
      <c r="G101" s="11">
        <f t="shared" si="15"/>
        <v>1</v>
      </c>
      <c r="H101" s="12" t="str">
        <f>IF(COUNTBLANK(Tool!$B101:$C101)," ",SUM(Tool!$D101:$G101))</f>
        <v xml:space="preserve"> </v>
      </c>
    </row>
    <row r="102" spans="1:8" x14ac:dyDescent="0.5">
      <c r="A102" s="13"/>
      <c r="B102" s="14"/>
      <c r="C102" s="14"/>
      <c r="D102" s="4">
        <f t="shared" si="12"/>
        <v>1</v>
      </c>
      <c r="E102" s="4">
        <f t="shared" si="13"/>
        <v>1</v>
      </c>
      <c r="F102" s="4">
        <f t="shared" si="14"/>
        <v>1</v>
      </c>
      <c r="G102" s="4">
        <f t="shared" si="15"/>
        <v>1</v>
      </c>
      <c r="H102" s="15" t="str">
        <f>IF(COUNTBLANK(Tool!$B102:$C102)," ",SUM(Tool!$D102:$G102))</f>
        <v xml:space="preserve"> </v>
      </c>
    </row>
    <row r="103" spans="1:8" x14ac:dyDescent="0.5">
      <c r="A103" s="9"/>
      <c r="B103" s="10"/>
      <c r="C103" s="10"/>
      <c r="D103" s="11">
        <f t="shared" si="12"/>
        <v>1</v>
      </c>
      <c r="E103" s="11">
        <f t="shared" si="13"/>
        <v>1</v>
      </c>
      <c r="F103" s="11">
        <f t="shared" si="14"/>
        <v>1</v>
      </c>
      <c r="G103" s="11">
        <f t="shared" si="15"/>
        <v>1</v>
      </c>
      <c r="H103" s="12" t="str">
        <f>IF(COUNTBLANK(Tool!$B103:$C103)," ",SUM(Tool!$D103:$G103))</f>
        <v xml:space="preserve"> </v>
      </c>
    </row>
    <row r="104" spans="1:8" x14ac:dyDescent="0.5">
      <c r="A104" s="13"/>
      <c r="B104" s="14"/>
      <c r="C104" s="14"/>
      <c r="D104" s="4">
        <f t="shared" si="12"/>
        <v>1</v>
      </c>
      <c r="E104" s="4">
        <f t="shared" si="13"/>
        <v>1</v>
      </c>
      <c r="F104" s="4">
        <f t="shared" si="14"/>
        <v>1</v>
      </c>
      <c r="G104" s="4">
        <f t="shared" si="15"/>
        <v>1</v>
      </c>
      <c r="H104" s="15" t="str">
        <f>IF(COUNTBLANK(Tool!$B104:$C104)," ",SUM(Tool!$D104:$G104))</f>
        <v xml:space="preserve"> </v>
      </c>
    </row>
    <row r="105" spans="1:8" x14ac:dyDescent="0.5">
      <c r="A105" s="9"/>
      <c r="B105" s="10"/>
      <c r="C105" s="10"/>
      <c r="D105" s="11">
        <f t="shared" si="12"/>
        <v>1</v>
      </c>
      <c r="E105" s="11">
        <f t="shared" si="13"/>
        <v>1</v>
      </c>
      <c r="F105" s="11">
        <f t="shared" si="14"/>
        <v>1</v>
      </c>
      <c r="G105" s="11">
        <f t="shared" si="15"/>
        <v>1</v>
      </c>
      <c r="H105" s="12" t="str">
        <f>IF(COUNTBLANK(Tool!$B105:$C105)," ",SUM(Tool!$D105:$G105))</f>
        <v xml:space="preserve"> </v>
      </c>
    </row>
    <row r="106" spans="1:8" x14ac:dyDescent="0.5">
      <c r="A106" s="13"/>
      <c r="B106" s="14"/>
      <c r="C106" s="14"/>
      <c r="D106" s="4">
        <f t="shared" si="12"/>
        <v>1</v>
      </c>
      <c r="E106" s="4">
        <f t="shared" si="13"/>
        <v>1</v>
      </c>
      <c r="F106" s="4">
        <f t="shared" si="14"/>
        <v>1</v>
      </c>
      <c r="G106" s="4">
        <f t="shared" si="15"/>
        <v>1</v>
      </c>
      <c r="H106" s="15" t="str">
        <f>IF(COUNTBLANK(Tool!$B106:$C106)," ",SUM(Tool!$D106:$G106))</f>
        <v xml:space="preserve"> </v>
      </c>
    </row>
  </sheetData>
  <sheetProtection algorithmName="SHA-512" hashValue="szaQ3P1xeUsGb7E34vO6hwQzMHSElxR9F1D4cXhe0+QyjVzUE1WGGVyeQOjssKIVTiVIhA6/Ohl4sO9jXcGFwA==" saltValue="vwDYT34/L4NenTOhI4i1NA==" spinCount="100000" sheet="1" selectLockedCells="1" sort="0" autoFilter="0"/>
  <protectedRanges>
    <protectedRange sqref="B2:C106 H2:H106" name="AllowSortFilter"/>
  </protectedRanges>
  <mergeCells count="8">
    <mergeCell ref="AM10:AM11"/>
    <mergeCell ref="AP10:AP11"/>
    <mergeCell ref="AM4:AM5"/>
    <mergeCell ref="AP4:AP5"/>
    <mergeCell ref="AM6:AM7"/>
    <mergeCell ref="AP6:AP7"/>
    <mergeCell ref="AM8:AM9"/>
    <mergeCell ref="AP8:AP9"/>
  </mergeCells>
  <phoneticPr fontId="1" type="noConversion"/>
  <conditionalFormatting sqref="D3:G106">
    <cfRule type="cellIs" dxfId="1" priority="1" operator="equal">
      <formula>"FALSE"</formula>
    </cfRule>
    <cfRule type="cellIs" dxfId="0" priority="2" operator="equal">
      <formula>"TRUE"</formula>
    </cfRule>
  </conditionalFormatting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C6BC923D16C40B5105B04462B2D92" ma:contentTypeVersion="20" ma:contentTypeDescription="Create a new document." ma:contentTypeScope="" ma:versionID="aef84b7e4a117f05457dcf680157e5a5">
  <xsd:schema xmlns:xsd="http://www.w3.org/2001/XMLSchema" xmlns:xs="http://www.w3.org/2001/XMLSchema" xmlns:p="http://schemas.microsoft.com/office/2006/metadata/properties" xmlns:ns2="72ec9ffe-0460-410c-91ee-3a737a4020a1" xmlns:ns3="83082e1b-c201-461b-b5a1-87a0a3db5f32" targetNamespace="http://schemas.microsoft.com/office/2006/metadata/properties" ma:root="true" ma:fieldsID="f5b5ca0db3fc5ed72ce146ac12e01ea1" ns2:_="" ns3:_="">
    <xsd:import namespace="72ec9ffe-0460-410c-91ee-3a737a4020a1"/>
    <xsd:import namespace="83082e1b-c201-461b-b5a1-87a0a3db5f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9ffe-0460-410c-91ee-3a737a402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2e1b-c201-461b-b5a1-87a0a3db5f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2d3114b-b4fc-4bfc-bb7e-d114c31a7184}" ma:internalName="TaxCatchAll" ma:showField="CatchAllData" ma:web="83082e1b-c201-461b-b5a1-87a0a3db5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082e1b-c201-461b-b5a1-87a0a3db5f32" xsi:nil="true"/>
    <lcf76f155ced4ddcb4097134ff3c332f xmlns="72ec9ffe-0460-410c-91ee-3a737a4020a1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30D6BA1-FB92-4269-92E6-6A5FF92B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D004F9-C4BE-465E-9407-7FF17C0F7E71}"/>
</file>

<file path=customXml/itemProps3.xml><?xml version="1.0" encoding="utf-8"?>
<ds:datastoreItem xmlns:ds="http://schemas.openxmlformats.org/officeDocument/2006/customXml" ds:itemID="{1B1B5E7B-1BD9-4897-8F95-E85DA96BF56C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f09b715-9c8c-4019-a5ba-ddee52b25758"/>
    <ds:schemaRef ds:uri="http://purl.org/dc/elements/1.1/"/>
    <ds:schemaRef ds:uri="http://schemas.microsoft.com/office/2006/metadata/properties"/>
    <ds:schemaRef ds:uri="67bc3c54-1dd9-4f66-a456-139d6b3611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197E5FC-B319-41D3-A221-53225B66D9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Solar Simple Assessment Tool</dc:title>
  <dc:subject>Renewable energy</dc:subject>
  <dc:creator>NSW Department of Planning, Housing and Infrastructure</dc:creator>
  <cp:keywords/>
  <dc:description/>
  <cp:revision/>
  <dcterms:created xsi:type="dcterms:W3CDTF">2022-07-11T01:07:38Z</dcterms:created>
  <dcterms:modified xsi:type="dcterms:W3CDTF">2024-11-06T22:30:34Z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0x010100BAAC6BC923D16C40B5105B04462B2D92</vt:lpwstr>
  </property>
  <property fmtid="{D5CDD505-2E9C-101B-9397-08002B2CF9AE}" pid="3" name="MediaServiceImageTags">
    <vt:lpwstr/>
  </property>
</Properties>
</file>